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Ввод"/>
    <sheet r:id="rId2" sheetId="2" name="План"/>
  </sheets>
  <definedNames/>
  <calcPr/>
</workbook>
</file>

<file path=xl/sharedStrings.xml><?xml version="1.0" encoding="utf-8"?>
<sst xmlns="http://schemas.openxmlformats.org/spreadsheetml/2006/main">
  <si>
    <t>Показатель</t>
  </si>
  <si>
    <t>Значение</t>
  </si>
  <si>
    <t>Комментарий</t>
  </si>
  <si>
    <t>Средний чек, ₽</t>
  </si>
  <si>
    <t>Клиентов в 1-й месяц</t>
  </si>
  <si>
    <t>Рост клиентов в месяц</t>
  </si>
  <si>
    <t>Себестоимость, % от выручки</t>
  </si>
  <si>
    <t>Аренда, ₽/мес</t>
  </si>
  <si>
    <t>ФОТ, ₽/мес</t>
  </si>
  <si>
    <t>Взносы на ФОТ</t>
  </si>
  <si>
    <t>Маркетинг, ₽/мес</t>
  </si>
  <si>
    <t>Прочие расходы, ₽/мес</t>
  </si>
  <si>
    <t>Налог, % от выручки (УСН «Доходы»)</t>
  </si>
  <si>
    <t>Ставка — пример, проверьте свою: регион, режим, НДС</t>
  </si>
  <si>
    <t>Стартовые вложения, ₽</t>
  </si>
  <si>
    <t>Собственные средства на старте, ₽</t>
  </si>
  <si>
    <t>Меняйте значения в колонке «Значение» — лист «План» пересчитается сам. Полная версия с кредитом, амортизацией, NPV/IRR и 60 месяцами — онлайн: levitsky-c.ru/instrumenty/konstruktor-biznes-plana</t>
  </si>
  <si>
    <t>Статья</t>
  </si>
  <si>
    <t>Мес. 1</t>
  </si>
  <si>
    <t>Мес. 2</t>
  </si>
  <si>
    <t>Мес. 3</t>
  </si>
  <si>
    <t>Мес. 4</t>
  </si>
  <si>
    <t>Мес. 5</t>
  </si>
  <si>
    <t>Мес. 6</t>
  </si>
  <si>
    <t>Мес. 7</t>
  </si>
  <si>
    <t>Мес. 8</t>
  </si>
  <si>
    <t>Мес. 9</t>
  </si>
  <si>
    <t>Мес. 10</t>
  </si>
  <si>
    <t>Мес. 11</t>
  </si>
  <si>
    <t>Мес. 12</t>
  </si>
  <si>
    <t>Итого</t>
  </si>
  <si>
    <t>Клиенты</t>
  </si>
  <si>
    <t>Выручка</t>
  </si>
  <si>
    <t>Себестоимость</t>
  </si>
  <si>
    <t>Валовая прибыль</t>
  </si>
  <si>
    <t>Аренда</t>
  </si>
  <si>
    <t>ФОТ</t>
  </si>
  <si>
    <t>Взносы</t>
  </si>
  <si>
    <t>Маркетинг</t>
  </si>
  <si>
    <t>Прочие</t>
  </si>
  <si>
    <t>Операционная прибыль</t>
  </si>
  <si>
    <t>Налог</t>
  </si>
  <si>
    <t>Чистая прибыль</t>
  </si>
  <si>
    <t>Накопленная прибыль</t>
  </si>
  <si>
    <t>ДДС: остаток на начало</t>
  </si>
  <si>
    <t>ДДС: поступления</t>
  </si>
  <si>
    <t>ДДС: выплаты</t>
  </si>
  <si>
    <t>ДДС: остаток на конец</t>
  </si>
  <si>
    <t>Вложения окупились (1 — да)</t>
  </si>
  <si>
    <t>Месяц окупаемости</t>
  </si>
  <si>
    <t>Минимальный остаток денег</t>
  </si>
  <si>
    <t>Если минимальный остаток отрицательный — это кассовый разрыв: нужно больше собственных средств или кредит.</t>
  </si>
</sst>
</file>

<file path=xl/styles.xml><?xml version="1.0" encoding="utf-8"?>
<styleSheet xmlns="http://schemas.openxmlformats.org/spreadsheetml/2006/main">
  <numFmts count="3">
    <numFmt numFmtId="100" formatCode="#,##0"/>
    <numFmt numFmtId="101" formatCode="0"/>
    <numFmt numFmtId="102" formatCode="0.0%"/>
  </numFmts>
  <fonts count="3">
    <font>
      <name val="Arial"/>
      <sz val="11"/>
      <family val="2"/>
      <color theme="1"/>
    </font>
    <font>
      <name val="Arial"/>
      <sz val="11"/>
      <family val="2"/>
      <b/>
      <color theme="1"/>
    </font>
    <font>
      <name val="Arial"/>
      <sz val="11"/>
      <family val="2"/>
      <color rgb="FF6B7280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1">
    <border>
      <left/>
      <right/>
      <top/>
      <bottom/>
      <diagonal/>
    </border>
  </borders>
  <cellXfs count="7">
    <xf fontId="0" applyFont="1"/>
    <xf fontId="1" applyFont="1" fillId="2" applyFill="1" applyAlignment="1">
      <alignment wrapText="1"/>
    </xf>
    <xf numFmtId="100" applyNumberFormat="1" fontId="0" applyFont="1"/>
    <xf numFmtId="101" applyNumberFormat="1" fontId="0" applyFont="1"/>
    <xf numFmtId="102" applyNumberFormat="1" fontId="0" applyFont="1"/>
    <xf fontId="2" applyFont="1" applyAlignment="1">
      <alignment wrapText="1"/>
    </xf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40" customWidth="1"/>
    <col min="2" max="2" width="16" customWidth="1"/>
    <col min="3" max="3" width="50" customWidth="1"/>
  </cols>
  <sheetData>
    <row r="1">
      <c r="A1" s="1" t="s">
        <v>0</v>
      </c>
      <c r="B1" s="1" t="s">
        <v>1</v>
      </c>
      <c r="C1" s="1" t="s">
        <v>2</v>
      </c>
    </row>
    <row r="2">
      <c r="A2" s="0" t="s">
        <v>3</v>
      </c>
      <c r="B2" s="2">
        <v>3500</v>
      </c>
    </row>
    <row r="3">
      <c r="A3" s="0" t="s">
        <v>4</v>
      </c>
      <c r="B3" s="3">
        <v>200</v>
      </c>
    </row>
    <row r="4">
      <c r="A4" s="0" t="s">
        <v>5</v>
      </c>
      <c r="B4" s="4">
        <v>0.06</v>
      </c>
    </row>
    <row r="5">
      <c r="A5" s="0" t="s">
        <v>6</v>
      </c>
      <c r="B5" s="4">
        <v>0.35</v>
      </c>
    </row>
    <row r="6">
      <c r="A6" s="0" t="s">
        <v>7</v>
      </c>
      <c r="B6" s="2">
        <v>80000</v>
      </c>
    </row>
    <row r="7">
      <c r="A7" s="0" t="s">
        <v>8</v>
      </c>
      <c r="B7" s="2">
        <v>220000</v>
      </c>
    </row>
    <row r="8">
      <c r="A8" s="0" t="s">
        <v>9</v>
      </c>
      <c r="B8" s="4">
        <v>0.3</v>
      </c>
    </row>
    <row r="9">
      <c r="A9" s="0" t="s">
        <v>10</v>
      </c>
      <c r="B9" s="2">
        <v>50000</v>
      </c>
    </row>
    <row r="10">
      <c r="A10" s="0" t="s">
        <v>11</v>
      </c>
      <c r="B10" s="2">
        <v>30000</v>
      </c>
    </row>
    <row r="11">
      <c r="A11" s="0" t="s">
        <v>12</v>
      </c>
      <c r="B11" s="4">
        <v>0.06</v>
      </c>
      <c r="C11" s="5" t="s">
        <v>13</v>
      </c>
    </row>
    <row r="12">
      <c r="A12" s="0" t="s">
        <v>14</v>
      </c>
      <c r="B12" s="2">
        <v>900000</v>
      </c>
    </row>
    <row r="13">
      <c r="A13" s="0" t="s">
        <v>15</v>
      </c>
      <c r="B13" s="2">
        <v>1200000</v>
      </c>
    </row>
    <row r="14"/>
    <row r="15">
      <c r="A15" s="5" t="s">
        <v>16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30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4" customWidth="1"/>
  </cols>
  <sheetData>
    <row r="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>
      <c r="A2" s="0" t="s">
        <v>31</v>
      </c>
      <c r="B2" s="3">
        <f>=Ввод!$B$3</f>
      </c>
      <c r="C2" s="3">
        <f>=B2*(1+Ввод!$B$4)</f>
      </c>
      <c r="D2" s="3">
        <f>=C2*(1+Ввод!$B$4)</f>
      </c>
      <c r="E2" s="3">
        <f>=D2*(1+Ввод!$B$4)</f>
      </c>
      <c r="F2" s="3">
        <f>=E2*(1+Ввод!$B$4)</f>
      </c>
      <c r="G2" s="3">
        <f>=F2*(1+Ввод!$B$4)</f>
      </c>
      <c r="H2" s="3">
        <f>=G2*(1+Ввод!$B$4)</f>
      </c>
      <c r="I2" s="3">
        <f>=H2*(1+Ввод!$B$4)</f>
      </c>
      <c r="J2" s="3">
        <f>=I2*(1+Ввод!$B$4)</f>
      </c>
      <c r="K2" s="3">
        <f>=J2*(1+Ввод!$B$4)</f>
      </c>
      <c r="L2" s="3">
        <f>=K2*(1+Ввод!$B$4)</f>
      </c>
      <c r="M2" s="3">
        <f>=L2*(1+Ввод!$B$4)</f>
      </c>
      <c r="N2" s="3">
        <f>=SUM(B2:M2)</f>
      </c>
    </row>
    <row r="3">
      <c r="A3" s="6" t="s">
        <v>32</v>
      </c>
      <c r="B3" s="2">
        <f>=B2*Ввод!$B$2</f>
      </c>
      <c r="C3" s="2">
        <f>=C2*Ввод!$B$2</f>
      </c>
      <c r="D3" s="2">
        <f>=D2*Ввод!$B$2</f>
      </c>
      <c r="E3" s="2">
        <f>=E2*Ввод!$B$2</f>
      </c>
      <c r="F3" s="2">
        <f>=F2*Ввод!$B$2</f>
      </c>
      <c r="G3" s="2">
        <f>=G2*Ввод!$B$2</f>
      </c>
      <c r="H3" s="2">
        <f>=H2*Ввод!$B$2</f>
      </c>
      <c r="I3" s="2">
        <f>=I2*Ввод!$B$2</f>
      </c>
      <c r="J3" s="2">
        <f>=J2*Ввод!$B$2</f>
      </c>
      <c r="K3" s="2">
        <f>=K2*Ввод!$B$2</f>
      </c>
      <c r="L3" s="2">
        <f>=L2*Ввод!$B$2</f>
      </c>
      <c r="M3" s="2">
        <f>=M2*Ввод!$B$2</f>
      </c>
      <c r="N3" s="2">
        <f>=SUM(B3:M3)</f>
      </c>
    </row>
    <row r="4">
      <c r="A4" s="0" t="s">
        <v>33</v>
      </c>
      <c r="B4" s="2">
        <f>=B3*Ввод!$B$5</f>
      </c>
      <c r="C4" s="2">
        <f>=C3*Ввод!$B$5</f>
      </c>
      <c r="D4" s="2">
        <f>=D3*Ввод!$B$5</f>
      </c>
      <c r="E4" s="2">
        <f>=E3*Ввод!$B$5</f>
      </c>
      <c r="F4" s="2">
        <f>=F3*Ввод!$B$5</f>
      </c>
      <c r="G4" s="2">
        <f>=G3*Ввод!$B$5</f>
      </c>
      <c r="H4" s="2">
        <f>=H3*Ввод!$B$5</f>
      </c>
      <c r="I4" s="2">
        <f>=I3*Ввод!$B$5</f>
      </c>
      <c r="J4" s="2">
        <f>=J3*Ввод!$B$5</f>
      </c>
      <c r="K4" s="2">
        <f>=K3*Ввод!$B$5</f>
      </c>
      <c r="L4" s="2">
        <f>=L3*Ввод!$B$5</f>
      </c>
      <c r="M4" s="2">
        <f>=M3*Ввод!$B$5</f>
      </c>
      <c r="N4" s="2">
        <f>=SUM(B4:M4)</f>
      </c>
    </row>
    <row r="5">
      <c r="A5" s="6" t="s">
        <v>34</v>
      </c>
      <c r="B5" s="2">
        <f>=B3-B4</f>
      </c>
      <c r="C5" s="2">
        <f>=C3-C4</f>
      </c>
      <c r="D5" s="2">
        <f>=D3-D4</f>
      </c>
      <c r="E5" s="2">
        <f>=E3-E4</f>
      </c>
      <c r="F5" s="2">
        <f>=F3-F4</f>
      </c>
      <c r="G5" s="2">
        <f>=G3-G4</f>
      </c>
      <c r="H5" s="2">
        <f>=H3-H4</f>
      </c>
      <c r="I5" s="2">
        <f>=I3-I4</f>
      </c>
      <c r="J5" s="2">
        <f>=J3-J4</f>
      </c>
      <c r="K5" s="2">
        <f>=K3-K4</f>
      </c>
      <c r="L5" s="2">
        <f>=L3-L4</f>
      </c>
      <c r="M5" s="2">
        <f>=M3-M4</f>
      </c>
      <c r="N5" s="2">
        <f>=SUM(B5:M5)</f>
      </c>
    </row>
    <row r="6">
      <c r="A6" s="0" t="s">
        <v>35</v>
      </c>
      <c r="B6" s="2">
        <f>=Ввод!$B$6</f>
      </c>
      <c r="C6" s="2">
        <f>=Ввод!$B$6</f>
      </c>
      <c r="D6" s="2">
        <f>=Ввод!$B$6</f>
      </c>
      <c r="E6" s="2">
        <f>=Ввод!$B$6</f>
      </c>
      <c r="F6" s="2">
        <f>=Ввод!$B$6</f>
      </c>
      <c r="G6" s="2">
        <f>=Ввод!$B$6</f>
      </c>
      <c r="H6" s="2">
        <f>=Ввод!$B$6</f>
      </c>
      <c r="I6" s="2">
        <f>=Ввод!$B$6</f>
      </c>
      <c r="J6" s="2">
        <f>=Ввод!$B$6</f>
      </c>
      <c r="K6" s="2">
        <f>=Ввод!$B$6</f>
      </c>
      <c r="L6" s="2">
        <f>=Ввод!$B$6</f>
      </c>
      <c r="M6" s="2">
        <f>=Ввод!$B$6</f>
      </c>
      <c r="N6" s="2">
        <f>=SUM(B6:M6)</f>
      </c>
    </row>
    <row r="7">
      <c r="A7" s="0" t="s">
        <v>36</v>
      </c>
      <c r="B7" s="2">
        <f>=Ввод!$B$7</f>
      </c>
      <c r="C7" s="2">
        <f>=Ввод!$B$7</f>
      </c>
      <c r="D7" s="2">
        <f>=Ввод!$B$7</f>
      </c>
      <c r="E7" s="2">
        <f>=Ввод!$B$7</f>
      </c>
      <c r="F7" s="2">
        <f>=Ввод!$B$7</f>
      </c>
      <c r="G7" s="2">
        <f>=Ввод!$B$7</f>
      </c>
      <c r="H7" s="2">
        <f>=Ввод!$B$7</f>
      </c>
      <c r="I7" s="2">
        <f>=Ввод!$B$7</f>
      </c>
      <c r="J7" s="2">
        <f>=Ввод!$B$7</f>
      </c>
      <c r="K7" s="2">
        <f>=Ввод!$B$7</f>
      </c>
      <c r="L7" s="2">
        <f>=Ввод!$B$7</f>
      </c>
      <c r="M7" s="2">
        <f>=Ввод!$B$7</f>
      </c>
      <c r="N7" s="2">
        <f>=SUM(B7:M7)</f>
      </c>
    </row>
    <row r="8">
      <c r="A8" s="0" t="s">
        <v>37</v>
      </c>
      <c r="B8" s="2">
        <f>=B7*Ввод!$B$8</f>
      </c>
      <c r="C8" s="2">
        <f>=C7*Ввод!$B$8</f>
      </c>
      <c r="D8" s="2">
        <f>=D7*Ввод!$B$8</f>
      </c>
      <c r="E8" s="2">
        <f>=E7*Ввод!$B$8</f>
      </c>
      <c r="F8" s="2">
        <f>=F7*Ввод!$B$8</f>
      </c>
      <c r="G8" s="2">
        <f>=G7*Ввод!$B$8</f>
      </c>
      <c r="H8" s="2">
        <f>=H7*Ввод!$B$8</f>
      </c>
      <c r="I8" s="2">
        <f>=I7*Ввод!$B$8</f>
      </c>
      <c r="J8" s="2">
        <f>=J7*Ввод!$B$8</f>
      </c>
      <c r="K8" s="2">
        <f>=K7*Ввод!$B$8</f>
      </c>
      <c r="L8" s="2">
        <f>=L7*Ввод!$B$8</f>
      </c>
      <c r="M8" s="2">
        <f>=M7*Ввод!$B$8</f>
      </c>
      <c r="N8" s="2">
        <f>=SUM(B8:M8)</f>
      </c>
    </row>
    <row r="9">
      <c r="A9" s="0" t="s">
        <v>38</v>
      </c>
      <c r="B9" s="2">
        <f>=Ввод!$B$9</f>
      </c>
      <c r="C9" s="2">
        <f>=Ввод!$B$9</f>
      </c>
      <c r="D9" s="2">
        <f>=Ввод!$B$9</f>
      </c>
      <c r="E9" s="2">
        <f>=Ввод!$B$9</f>
      </c>
      <c r="F9" s="2">
        <f>=Ввод!$B$9</f>
      </c>
      <c r="G9" s="2">
        <f>=Ввод!$B$9</f>
      </c>
      <c r="H9" s="2">
        <f>=Ввод!$B$9</f>
      </c>
      <c r="I9" s="2">
        <f>=Ввод!$B$9</f>
      </c>
      <c r="J9" s="2">
        <f>=Ввод!$B$9</f>
      </c>
      <c r="K9" s="2">
        <f>=Ввод!$B$9</f>
      </c>
      <c r="L9" s="2">
        <f>=Ввод!$B$9</f>
      </c>
      <c r="M9" s="2">
        <f>=Ввод!$B$9</f>
      </c>
      <c r="N9" s="2">
        <f>=SUM(B9:M9)</f>
      </c>
    </row>
    <row r="10">
      <c r="A10" s="0" t="s">
        <v>39</v>
      </c>
      <c r="B10" s="2">
        <f>=Ввод!$B$10</f>
      </c>
      <c r="C10" s="2">
        <f>=Ввод!$B$10</f>
      </c>
      <c r="D10" s="2">
        <f>=Ввод!$B$10</f>
      </c>
      <c r="E10" s="2">
        <f>=Ввод!$B$10</f>
      </c>
      <c r="F10" s="2">
        <f>=Ввод!$B$10</f>
      </c>
      <c r="G10" s="2">
        <f>=Ввод!$B$10</f>
      </c>
      <c r="H10" s="2">
        <f>=Ввод!$B$10</f>
      </c>
      <c r="I10" s="2">
        <f>=Ввод!$B$10</f>
      </c>
      <c r="J10" s="2">
        <f>=Ввод!$B$10</f>
      </c>
      <c r="K10" s="2">
        <f>=Ввод!$B$10</f>
      </c>
      <c r="L10" s="2">
        <f>=Ввод!$B$10</f>
      </c>
      <c r="M10" s="2">
        <f>=Ввод!$B$10</f>
      </c>
      <c r="N10" s="2">
        <f>=SUM(B10:M10)</f>
      </c>
    </row>
    <row r="11">
      <c r="A11" s="6" t="s">
        <v>40</v>
      </c>
      <c r="B11" s="2">
        <f>=B5-SUM(B6:B10)</f>
      </c>
      <c r="C11" s="2">
        <f>=C5-SUM(C6:C10)</f>
      </c>
      <c r="D11" s="2">
        <f>=D5-SUM(D6:D10)</f>
      </c>
      <c r="E11" s="2">
        <f>=E5-SUM(E6:E10)</f>
      </c>
      <c r="F11" s="2">
        <f>=F5-SUM(F6:F10)</f>
      </c>
      <c r="G11" s="2">
        <f>=G5-SUM(G6:G10)</f>
      </c>
      <c r="H11" s="2">
        <f>=H5-SUM(H6:H10)</f>
      </c>
      <c r="I11" s="2">
        <f>=I5-SUM(I6:I10)</f>
      </c>
      <c r="J11" s="2">
        <f>=J5-SUM(J6:J10)</f>
      </c>
      <c r="K11" s="2">
        <f>=K5-SUM(K6:K10)</f>
      </c>
      <c r="L11" s="2">
        <f>=L5-SUM(L6:L10)</f>
      </c>
      <c r="M11" s="2">
        <f>=M5-SUM(M6:M10)</f>
      </c>
      <c r="N11" s="2">
        <f>=SUM(B11:M11)</f>
      </c>
    </row>
    <row r="12">
      <c r="A12" s="0" t="s">
        <v>41</v>
      </c>
      <c r="B12" s="2">
        <f>=B3*Ввод!$B$11</f>
      </c>
      <c r="C12" s="2">
        <f>=C3*Ввод!$B$11</f>
      </c>
      <c r="D12" s="2">
        <f>=D3*Ввод!$B$11</f>
      </c>
      <c r="E12" s="2">
        <f>=E3*Ввод!$B$11</f>
      </c>
      <c r="F12" s="2">
        <f>=F3*Ввод!$B$11</f>
      </c>
      <c r="G12" s="2">
        <f>=G3*Ввод!$B$11</f>
      </c>
      <c r="H12" s="2">
        <f>=H3*Ввод!$B$11</f>
      </c>
      <c r="I12" s="2">
        <f>=I3*Ввод!$B$11</f>
      </c>
      <c r="J12" s="2">
        <f>=J3*Ввод!$B$11</f>
      </c>
      <c r="K12" s="2">
        <f>=K3*Ввод!$B$11</f>
      </c>
      <c r="L12" s="2">
        <f>=L3*Ввод!$B$11</f>
      </c>
      <c r="M12" s="2">
        <f>=M3*Ввод!$B$11</f>
      </c>
      <c r="N12" s="2">
        <f>=SUM(B12:M12)</f>
      </c>
    </row>
    <row r="13">
      <c r="A13" s="6" t="s">
        <v>42</v>
      </c>
      <c r="B13" s="2">
        <f>=B11-B12</f>
      </c>
      <c r="C13" s="2">
        <f>=C11-C12</f>
      </c>
      <c r="D13" s="2">
        <f>=D11-D12</f>
      </c>
      <c r="E13" s="2">
        <f>=E11-E12</f>
      </c>
      <c r="F13" s="2">
        <f>=F11-F12</f>
      </c>
      <c r="G13" s="2">
        <f>=G11-G12</f>
      </c>
      <c r="H13" s="2">
        <f>=H11-H12</f>
      </c>
      <c r="I13" s="2">
        <f>=I11-I12</f>
      </c>
      <c r="J13" s="2">
        <f>=J11-J12</f>
      </c>
      <c r="K13" s="2">
        <f>=K11-K12</f>
      </c>
      <c r="L13" s="2">
        <f>=L11-L12</f>
      </c>
      <c r="M13" s="2">
        <f>=M11-M12</f>
      </c>
      <c r="N13" s="2">
        <f>=SUM(B13:M13)</f>
      </c>
    </row>
    <row r="14">
      <c r="A14" s="0" t="s">
        <v>43</v>
      </c>
      <c r="B14" s="2">
        <f>=B13</f>
      </c>
      <c r="C14" s="2">
        <f>=B14+C13</f>
      </c>
      <c r="D14" s="2">
        <f>=C14+D13</f>
      </c>
      <c r="E14" s="2">
        <f>=D14+E13</f>
      </c>
      <c r="F14" s="2">
        <f>=E14+F13</f>
      </c>
      <c r="G14" s="2">
        <f>=F14+G13</f>
      </c>
      <c r="H14" s="2">
        <f>=G14+H13</f>
      </c>
      <c r="I14" s="2">
        <f>=H14+I13</f>
      </c>
      <c r="J14" s="2">
        <f>=I14+J13</f>
      </c>
      <c r="K14" s="2">
        <f>=J14+K13</f>
      </c>
      <c r="L14" s="2">
        <f>=K14+L13</f>
      </c>
      <c r="M14" s="2">
        <f>=L14+M13</f>
      </c>
    </row>
    <row r="15">
      <c r="A15" s="0" t="s">
        <v>44</v>
      </c>
      <c r="B15" s="2">
        <f>=Ввод!$B$13-Ввод!$B$12</f>
      </c>
      <c r="C15" s="2">
        <f>=B18</f>
      </c>
      <c r="D15" s="2">
        <f>=C18</f>
      </c>
      <c r="E15" s="2">
        <f>=D18</f>
      </c>
      <c r="F15" s="2">
        <f>=E18</f>
      </c>
      <c r="G15" s="2">
        <f>=F18</f>
      </c>
      <c r="H15" s="2">
        <f>=G18</f>
      </c>
      <c r="I15" s="2">
        <f>=H18</f>
      </c>
      <c r="J15" s="2">
        <f>=I18</f>
      </c>
      <c r="K15" s="2">
        <f>=J18</f>
      </c>
      <c r="L15" s="2">
        <f>=K18</f>
      </c>
      <c r="M15" s="2">
        <f>=L18</f>
      </c>
    </row>
    <row r="16">
      <c r="A16" s="0" t="s">
        <v>45</v>
      </c>
      <c r="B16" s="2">
        <f>=B3</f>
      </c>
      <c r="C16" s="2">
        <f>=C3</f>
      </c>
      <c r="D16" s="2">
        <f>=D3</f>
      </c>
      <c r="E16" s="2">
        <f>=E3</f>
      </c>
      <c r="F16" s="2">
        <f>=F3</f>
      </c>
      <c r="G16" s="2">
        <f>=G3</f>
      </c>
      <c r="H16" s="2">
        <f>=H3</f>
      </c>
      <c r="I16" s="2">
        <f>=I3</f>
      </c>
      <c r="J16" s="2">
        <f>=J3</f>
      </c>
      <c r="K16" s="2">
        <f>=K3</f>
      </c>
      <c r="L16" s="2">
        <f>=L3</f>
      </c>
      <c r="M16" s="2">
        <f>=M3</f>
      </c>
    </row>
    <row r="17">
      <c r="A17" s="0" t="s">
        <v>46</v>
      </c>
      <c r="B17" s="2">
        <f>=B4+SUM(B6:B10)+B12</f>
      </c>
      <c r="C17" s="2">
        <f>=C4+SUM(C6:C10)+C12</f>
      </c>
      <c r="D17" s="2">
        <f>=D4+SUM(D6:D10)+D12</f>
      </c>
      <c r="E17" s="2">
        <f>=E4+SUM(E6:E10)+E12</f>
      </c>
      <c r="F17" s="2">
        <f>=F4+SUM(F6:F10)+F12</f>
      </c>
      <c r="G17" s="2">
        <f>=G4+SUM(G6:G10)+G12</f>
      </c>
      <c r="H17" s="2">
        <f>=H4+SUM(H6:H10)+H12</f>
      </c>
      <c r="I17" s="2">
        <f>=I4+SUM(I6:I10)+I12</f>
      </c>
      <c r="J17" s="2">
        <f>=J4+SUM(J6:J10)+J12</f>
      </c>
      <c r="K17" s="2">
        <f>=K4+SUM(K6:K10)+K12</f>
      </c>
      <c r="L17" s="2">
        <f>=L4+SUM(L6:L10)+L12</f>
      </c>
      <c r="M17" s="2">
        <f>=M4+SUM(M6:M10)+M12</f>
      </c>
      <c r="N17" s="2">
        <f>=SUM(B17:M17)</f>
      </c>
    </row>
    <row r="18">
      <c r="A18" s="6" t="s">
        <v>47</v>
      </c>
      <c r="B18" s="2">
        <f>=B15+B16-B17</f>
      </c>
      <c r="C18" s="2">
        <f>=C15+C16-C17</f>
      </c>
      <c r="D18" s="2">
        <f>=D15+D16-D17</f>
      </c>
      <c r="E18" s="2">
        <f>=E15+E16-E17</f>
      </c>
      <c r="F18" s="2">
        <f>=F15+F16-F17</f>
      </c>
      <c r="G18" s="2">
        <f>=G15+G16-G17</f>
      </c>
      <c r="H18" s="2">
        <f>=H15+H16-H17</f>
      </c>
      <c r="I18" s="2">
        <f>=I15+I16-I17</f>
      </c>
      <c r="J18" s="2">
        <f>=J15+J16-J17</f>
      </c>
      <c r="K18" s="2">
        <f>=K15+K16-K17</f>
      </c>
      <c r="L18" s="2">
        <f>=L15+L16-L17</f>
      </c>
      <c r="M18" s="2">
        <f>=M15+M16-M17</f>
      </c>
      <c r="N18" s="2">
        <f>=SUM(B18:M18)</f>
      </c>
    </row>
    <row r="19">
      <c r="A19" s="0" t="s">
        <v>48</v>
      </c>
      <c r="B19" s="3">
        <f>=IF(B14&gt;=Ввод!$B$12,1,0)</f>
      </c>
      <c r="C19" s="3">
        <f>=IF(C14&gt;=Ввод!$B$12,1,0)</f>
      </c>
      <c r="D19" s="3">
        <f>=IF(D14&gt;=Ввод!$B$12,1,0)</f>
      </c>
      <c r="E19" s="3">
        <f>=IF(E14&gt;=Ввод!$B$12,1,0)</f>
      </c>
      <c r="F19" s="3">
        <f>=IF(F14&gt;=Ввод!$B$12,1,0)</f>
      </c>
      <c r="G19" s="3">
        <f>=IF(G14&gt;=Ввод!$B$12,1,0)</f>
      </c>
      <c r="H19" s="3">
        <f>=IF(H14&gt;=Ввод!$B$12,1,0)</f>
      </c>
      <c r="I19" s="3">
        <f>=IF(I14&gt;=Ввод!$B$12,1,0)</f>
      </c>
      <c r="J19" s="3">
        <f>=IF(J14&gt;=Ввод!$B$12,1,0)</f>
      </c>
      <c r="K19" s="3">
        <f>=IF(K14&gt;=Ввод!$B$12,1,0)</f>
      </c>
      <c r="L19" s="3">
        <f>=IF(L14&gt;=Ввод!$B$12,1,0)</f>
      </c>
      <c r="M19" s="3">
        <f>=IF(M14&gt;=Ввод!$B$12,1,0)</f>
      </c>
    </row>
    <row r="20"/>
    <row r="21">
      <c r="A21" s="6" t="s">
        <v>49</v>
      </c>
      <c r="B21" s="0">
        <f>=IF(SUM(B19:M19)=0,"больше 12 мес.",13-SUM(B19:M19))</f>
      </c>
    </row>
    <row r="22">
      <c r="A22" s="6" t="s">
        <v>50</v>
      </c>
      <c r="B22" s="2">
        <f>=MIN(B18:M18)</f>
      </c>
    </row>
    <row r="23">
      <c r="A23" s="5" t="s">
        <v>51</v>
      </c>
    </row>
  </sheetData>
</worksheet>
</file>