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<sst xmlns="http://schemas.openxmlformats.org/spreadsheetml/2006/main">
  <si>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личный кабинет клиента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</si>
  <si>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levitsky-c.ru/instrumenty/stoimost-razrabotki-lichnogo-kabineta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</si>
  <si>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</si>
  <si>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</si>
  <si>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</si>
  <si>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</si>
  <si>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</si>
  <si>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</si>
  <si>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</si>
  <si>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</si>
  <si>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</si>
  <si>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</si>
  <si>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</si>
  <si>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</si>
  <si>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</si>
  <si>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Проектирование: роли, сценарии, данные</t>
  </si>
  <si>
    <t>Основа</t>
  </si>
  <si>
    <t>Дизайн кабинета</t>
  </si>
  <si>
    <t>Фронтенд и адаптив</t>
  </si>
  <si>
    <t>Вход по телефону или почте, восстановление, 2FA</t>
  </si>
  <si>
    <t>Бэкенд и API</t>
  </si>
  <si>
    <t>Заказы, договоры и история</t>
  </si>
  <si>
    <t>Отраслевые модули</t>
  </si>
  <si>
    <t>Счета, акты, документы для скачивания</t>
  </si>
  <si>
    <t>Интеграция с 1С или CRM</t>
  </si>
  <si>
    <t>Онлайн-оплата счетов</t>
  </si>
  <si>
    <t>Заявки и обращения в поддержку</t>
  </si>
  <si>
    <t>Юрлица: несколько сотрудников и права</t>
  </si>
  <si>
    <t>Дополнительно</t>
  </si>
  <si>
    <t>Уведомления: почта, Telegram, push</t>
  </si>
  <si>
    <t>Бонусы и персональные предложения</t>
  </si>
  <si>
    <t>Тестирование</t>
  </si>
  <si>
    <t>Серверы,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</si>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</sst>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24</v>
      </c>
      <c r="E10" s="5">
        <v>60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40</v>
      </c>
      <c r="E11" s="5">
        <v>100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60</v>
      </c>
      <c r="E12" s="5">
        <v>160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24</v>
      </c>
      <c r="E13" s="5">
        <v>60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60</v>
      </c>
      <c r="E14" s="5">
        <v>180</v>
      </c>
      <c r="F14" s="3">
        <f>=C14*D14*$B$3</f>
      </c>
      <c r="G14" s="3">
        <f>=C14*E14*$B$4</f>
      </c>
    </row>
    <row r="15">
      <c r="A15" s="7" t="s">
        <v>21</v>
      </c>
      <c r="B15" s="0" t="s">
        <v>22</v>
      </c>
      <c r="C15" s="5">
        <v>1</v>
      </c>
      <c r="D15" s="5">
        <v>30</v>
      </c>
      <c r="E15" s="5">
        <v>80</v>
      </c>
      <c r="F15" s="3">
        <f>=C15*D15*$B$3</f>
      </c>
      <c r="G15" s="3">
        <f>=C15*E15*$B$4</f>
      </c>
    </row>
    <row r="16">
      <c r="A16" s="7" t="s">
        <v>23</v>
      </c>
      <c r="B16" s="0" t="s">
        <v>22</v>
      </c>
      <c r="C16" s="5">
        <v>1</v>
      </c>
      <c r="D16" s="5">
        <v>24</v>
      </c>
      <c r="E16" s="5">
        <v>60</v>
      </c>
      <c r="F16" s="3">
        <f>=C16*D16*$B$3</f>
      </c>
      <c r="G16" s="3">
        <f>=C16*E16*$B$4</f>
      </c>
    </row>
    <row r="17">
      <c r="A17" s="7" t="s">
        <v>24</v>
      </c>
      <c r="B17" s="0" t="s">
        <v>22</v>
      </c>
      <c r="C17" s="5">
        <v>1</v>
      </c>
      <c r="D17" s="5">
        <v>40</v>
      </c>
      <c r="E17" s="5">
        <v>160</v>
      </c>
      <c r="F17" s="3">
        <f>=C17*D17*$B$3</f>
      </c>
      <c r="G17" s="3">
        <f>=C17*E17*$B$4</f>
      </c>
    </row>
    <row r="18">
      <c r="A18" s="7" t="s">
        <v>25</v>
      </c>
      <c r="B18" s="0" t="s">
        <v>22</v>
      </c>
      <c r="C18" s="5">
        <v>0</v>
      </c>
      <c r="D18" s="5">
        <v>24</v>
      </c>
      <c r="E18" s="5">
        <v>60</v>
      </c>
      <c r="F18" s="3">
        <f>=C18*D18*$B$3</f>
      </c>
      <c r="G18" s="3">
        <f>=C18*E18*$B$4</f>
      </c>
    </row>
    <row r="19">
      <c r="A19" s="7" t="s">
        <v>26</v>
      </c>
      <c r="B19" s="0" t="s">
        <v>22</v>
      </c>
      <c r="C19" s="5">
        <v>0</v>
      </c>
      <c r="D19" s="5">
        <v>30</v>
      </c>
      <c r="E19" s="5">
        <v>80</v>
      </c>
      <c r="F19" s="3">
        <f>=C19*D19*$B$3</f>
      </c>
      <c r="G19" s="3">
        <f>=C19*E19*$B$4</f>
      </c>
    </row>
    <row r="20">
      <c r="A20" s="7" t="s">
        <v>27</v>
      </c>
      <c r="B20" s="0" t="s">
        <v>28</v>
      </c>
      <c r="C20" s="5">
        <v>0</v>
      </c>
      <c r="D20" s="5">
        <v>30</v>
      </c>
      <c r="E20" s="5">
        <v>90</v>
      </c>
      <c r="F20" s="3">
        <f>=C20*D20*$B$3</f>
      </c>
      <c r="G20" s="3">
        <f>=C20*E20*$B$4</f>
      </c>
    </row>
    <row r="21">
      <c r="A21" s="7" t="s">
        <v>29</v>
      </c>
      <c r="B21" s="0" t="s">
        <v>28</v>
      </c>
      <c r="C21" s="5">
        <v>0</v>
      </c>
      <c r="D21" s="5">
        <v>16</v>
      </c>
      <c r="E21" s="5">
        <v>50</v>
      </c>
      <c r="F21" s="3">
        <f>=C21*D21*$B$3</f>
      </c>
      <c r="G21" s="3">
        <f>=C21*E21*$B$4</f>
      </c>
    </row>
    <row r="22">
      <c r="A22" s="7" t="s">
        <v>30</v>
      </c>
      <c r="B22" s="0" t="s">
        <v>28</v>
      </c>
      <c r="C22" s="5">
        <v>0</v>
      </c>
      <c r="D22" s="5">
        <v>30</v>
      </c>
      <c r="E22" s="5">
        <v>80</v>
      </c>
      <c r="F22" s="3">
        <f>=C22*D22*$B$3</f>
      </c>
      <c r="G22" s="3">
        <f>=C22*E22*$B$4</f>
      </c>
    </row>
    <row r="23">
      <c r="A23" s="7" t="s">
        <v>31</v>
      </c>
      <c r="B23" s="0" t="s">
        <v>16</v>
      </c>
      <c r="C23" s="5">
        <v>1</v>
      </c>
      <c r="D23" s="5">
        <v>24</v>
      </c>
      <c r="E23" s="5">
        <v>70</v>
      </c>
      <c r="F23" s="3">
        <f>=C23*D23*$B$3</f>
      </c>
      <c r="G23" s="3">
        <f>=C23*E23*$B$4</f>
      </c>
    </row>
    <row r="24">
      <c r="A24" s="7" t="s">
        <v>32</v>
      </c>
      <c r="B24" s="0" t="s">
        <v>16</v>
      </c>
      <c r="C24" s="5">
        <v>1</v>
      </c>
      <c r="D24" s="5">
        <v>12</v>
      </c>
      <c r="E24" s="5">
        <v>30</v>
      </c>
      <c r="F24" s="3">
        <f>=C24*D24*$B$3</f>
      </c>
      <c r="G24" s="3">
        <f>=C24*E24*$B$4</f>
      </c>
    </row>
    <row r="25">
      <c r="A25" s="8" t="s">
        <v>33</v>
      </c>
      <c r="D25" s="3">
        <f>=SUMPRODUCT(C10:C24,D10:D24)</f>
      </c>
      <c r="E25" s="3">
        <f>=SUMPRODUCT(C10:C24,E10:E24)</f>
      </c>
      <c r="F25" s="3">
        <f>=SUM(F10:F24)</f>
      </c>
      <c r="G25" s="3">
        <f>=SUM(G10:G24)</f>
      </c>
    </row>
    <row r="26">
      <c r="A26" s="0" t="s">
        <v>4</v>
      </c>
      <c r="D26" s="3">
        <f>=D25*$B$5</f>
      </c>
      <c r="E26" s="3">
        <f>=E25*$B$5</f>
      </c>
      <c r="F26" s="3">
        <f>=F25*$B$5</f>
      </c>
      <c r="G26" s="3">
        <f>=G25*$B$5</f>
      </c>
    </row>
    <row r="27">
      <c r="A27" s="0" t="s">
        <v>34</v>
      </c>
      <c r="D27" s="0">
        <v>0</v>
      </c>
      <c r="E27" s="3">
        <f>=(E25+E26)*$B$6</f>
      </c>
      <c r="F27" s="0">
        <v>0</v>
      </c>
      <c r="G27" s="3">
        <f>=(G25+G26)*$B$6</f>
      </c>
    </row>
    <row r="28">
      <c r="A28" s="8" t="s">
        <v>35</v>
      </c>
      <c r="D28" s="3">
        <f>=SUM(D25:D27)</f>
      </c>
      <c r="E28" s="3">
        <f>=SUM(E25:E27)</f>
      </c>
      <c r="F28" s="3">
        <f>=SUM(F25:F27)</f>
      </c>
      <c r="G28" s="3">
        <f>=SUM(G25:G27)</f>
      </c>
    </row>
    <row r="29">
      <c r="A29" s="0" t="s">
        <v>36</v>
      </c>
      <c r="D29" s="5">
        <f>=MAX(2,D28/($B$7*$B$8))</f>
      </c>
      <c r="E29" s="5">
        <f>=MAX(3,E28/($B$7*$B$8))</f>
      </c>
    </row>
  </sheetData>
</worksheet>
</file>