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<sst xmlns="http://schemas.openxmlformats.org/spreadsheetml/2006/main">
  <si>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доставка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</si>
  <si>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levitsky-c.ru/instrumenty/stoimost-razrabotki-prilozheniya-dostavki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</si>
  <si>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</si>
  <si>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</si>
  <si>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</si>
  <si>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</si>
  <si>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</si>
  <si>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</si>
  <si>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</si>
  <si>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</si>
  <si>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</si>
  <si>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</si>
  <si>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</si>
  <si>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</si>
  <si>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</si>
  <si>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Аналитика и проектирование</t>
  </si>
  <si>
    <t>Основа</t>
  </si>
  <si>
    <t>Дизайн клиента и курьера</t>
  </si>
  <si>
    <t>Клиентское приложение или сайт</t>
  </si>
  <si>
    <t>Приложение курьера</t>
  </si>
  <si>
    <t>Бэкенд и API</t>
  </si>
  <si>
    <t>Панель оператора: заказы, курьеры, зоны</t>
  </si>
  <si>
    <t>Каталог и меню, стоп-листы</t>
  </si>
  <si>
    <t>Отраслевые модули</t>
  </si>
  <si>
    <t>Корзина, промокоды, повтор заказа</t>
  </si>
  <si>
    <t>Онлайн-оплата и чеки</t>
  </si>
  <si>
    <t>Зоны доставки, минимальная сумма, стоимость доставки</t>
  </si>
  <si>
    <t>Трекинг курьера на карте</t>
  </si>
  <si>
    <t>Распределение заказов и маршруты</t>
  </si>
  <si>
    <t>Интеграция с кассой ресторана (iiko, r_keeper и др.)</t>
  </si>
  <si>
    <t>Дополнительно</t>
  </si>
  <si>
    <t>Интеграция с 1С и складом</t>
  </si>
  <si>
    <t>Бонусы и программа лояльности</t>
  </si>
  <si>
    <t>Экран кухни или сборщика</t>
  </si>
  <si>
    <t>Push-рассылки и сегменты</t>
  </si>
  <si>
    <t>Тестирование</t>
  </si>
  <si>
    <t>Серверы, мониторинг, резервные копии</t>
  </si>
  <si>
    <t>Публикация в магазинах приложений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</si>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</sst>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40</v>
      </c>
      <c r="E10" s="5">
        <v>120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100</v>
      </c>
      <c r="E11" s="5">
        <v>240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160</v>
      </c>
      <c r="E12" s="5">
        <v>360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120</v>
      </c>
      <c r="E13" s="5">
        <v>300</v>
      </c>
      <c r="F13" s="3">
        <f>=C13*D13*$B$3</f>
      </c>
      <c r="G13" s="3">
        <f>=C13*E13*$B$4</f>
      </c>
    </row>
    <row r="14">
      <c r="A14" s="7" t="s">
        <v>20</v>
      </c>
      <c r="B14" s="0" t="s">
        <v>16</v>
      </c>
      <c r="C14" s="5">
        <v>1</v>
      </c>
      <c r="D14" s="5">
        <v>200</v>
      </c>
      <c r="E14" s="5">
        <v>480</v>
      </c>
      <c r="F14" s="3">
        <f>=C14*D14*$B$3</f>
      </c>
      <c r="G14" s="3">
        <f>=C14*E14*$B$4</f>
      </c>
    </row>
    <row r="15">
      <c r="A15" s="7" t="s">
        <v>21</v>
      </c>
      <c r="B15" s="0" t="s">
        <v>16</v>
      </c>
      <c r="C15" s="5">
        <v>1</v>
      </c>
      <c r="D15" s="5">
        <v>100</v>
      </c>
      <c r="E15" s="5">
        <v>260</v>
      </c>
      <c r="F15" s="3">
        <f>=C15*D15*$B$3</f>
      </c>
      <c r="G15" s="3">
        <f>=C15*E15*$B$4</f>
      </c>
    </row>
    <row r="16">
      <c r="A16" s="7" t="s">
        <v>22</v>
      </c>
      <c r="B16" s="0" t="s">
        <v>23</v>
      </c>
      <c r="C16" s="5">
        <v>1</v>
      </c>
      <c r="D16" s="5">
        <v>60</v>
      </c>
      <c r="E16" s="5">
        <v>140</v>
      </c>
      <c r="F16" s="3">
        <f>=C16*D16*$B$3</f>
      </c>
      <c r="G16" s="3">
        <f>=C16*E16*$B$4</f>
      </c>
    </row>
    <row r="17">
      <c r="A17" s="7" t="s">
        <v>24</v>
      </c>
      <c r="B17" s="0" t="s">
        <v>23</v>
      </c>
      <c r="C17" s="5">
        <v>1</v>
      </c>
      <c r="D17" s="5">
        <v>40</v>
      </c>
      <c r="E17" s="5">
        <v>100</v>
      </c>
      <c r="F17" s="3">
        <f>=C17*D17*$B$3</f>
      </c>
      <c r="G17" s="3">
        <f>=C17*E17*$B$4</f>
      </c>
    </row>
    <row r="18">
      <c r="A18" s="7" t="s">
        <v>25</v>
      </c>
      <c r="B18" s="0" t="s">
        <v>23</v>
      </c>
      <c r="C18" s="5">
        <v>1</v>
      </c>
      <c r="D18" s="5">
        <v>40</v>
      </c>
      <c r="E18" s="5">
        <v>100</v>
      </c>
      <c r="F18" s="3">
        <f>=C18*D18*$B$3</f>
      </c>
      <c r="G18" s="3">
        <f>=C18*E18*$B$4</f>
      </c>
    </row>
    <row r="19">
      <c r="A19" s="7" t="s">
        <v>26</v>
      </c>
      <c r="B19" s="0" t="s">
        <v>23</v>
      </c>
      <c r="C19" s="5">
        <v>1</v>
      </c>
      <c r="D19" s="5">
        <v>40</v>
      </c>
      <c r="E19" s="5">
        <v>120</v>
      </c>
      <c r="F19" s="3">
        <f>=C19*D19*$B$3</f>
      </c>
      <c r="G19" s="3">
        <f>=C19*E19*$B$4</f>
      </c>
    </row>
    <row r="20">
      <c r="A20" s="7" t="s">
        <v>27</v>
      </c>
      <c r="B20" s="0" t="s">
        <v>23</v>
      </c>
      <c r="C20" s="5">
        <v>0</v>
      </c>
      <c r="D20" s="5">
        <v>60</v>
      </c>
      <c r="E20" s="5">
        <v>160</v>
      </c>
      <c r="F20" s="3">
        <f>=C20*D20*$B$3</f>
      </c>
      <c r="G20" s="3">
        <f>=C20*E20*$B$4</f>
      </c>
    </row>
    <row r="21">
      <c r="A21" s="7" t="s">
        <v>28</v>
      </c>
      <c r="B21" s="0" t="s">
        <v>23</v>
      </c>
      <c r="C21" s="5">
        <v>0</v>
      </c>
      <c r="D21" s="5">
        <v>80</v>
      </c>
      <c r="E21" s="5">
        <v>240</v>
      </c>
      <c r="F21" s="3">
        <f>=C21*D21*$B$3</f>
      </c>
      <c r="G21" s="3">
        <f>=C21*E21*$B$4</f>
      </c>
    </row>
    <row r="22">
      <c r="A22" s="7" t="s">
        <v>29</v>
      </c>
      <c r="B22" s="0" t="s">
        <v>30</v>
      </c>
      <c r="C22" s="5">
        <v>0</v>
      </c>
      <c r="D22" s="5">
        <v>60</v>
      </c>
      <c r="E22" s="5">
        <v>200</v>
      </c>
      <c r="F22" s="3">
        <f>=C22*D22*$B$3</f>
      </c>
      <c r="G22" s="3">
        <f>=C22*E22*$B$4</f>
      </c>
    </row>
    <row r="23">
      <c r="A23" s="7" t="s">
        <v>31</v>
      </c>
      <c r="B23" s="0" t="s">
        <v>30</v>
      </c>
      <c r="C23" s="5">
        <v>0</v>
      </c>
      <c r="D23" s="5">
        <v>60</v>
      </c>
      <c r="E23" s="5">
        <v>200</v>
      </c>
      <c r="F23" s="3">
        <f>=C23*D23*$B$3</f>
      </c>
      <c r="G23" s="3">
        <f>=C23*E23*$B$4</f>
      </c>
    </row>
    <row r="24">
      <c r="A24" s="7" t="s">
        <v>32</v>
      </c>
      <c r="B24" s="0" t="s">
        <v>30</v>
      </c>
      <c r="C24" s="5">
        <v>0</v>
      </c>
      <c r="D24" s="5">
        <v>40</v>
      </c>
      <c r="E24" s="5">
        <v>120</v>
      </c>
      <c r="F24" s="3">
        <f>=C24*D24*$B$3</f>
      </c>
      <c r="G24" s="3">
        <f>=C24*E24*$B$4</f>
      </c>
    </row>
    <row r="25">
      <c r="A25" s="7" t="s">
        <v>33</v>
      </c>
      <c r="B25" s="0" t="s">
        <v>30</v>
      </c>
      <c r="C25" s="5">
        <v>0</v>
      </c>
      <c r="D25" s="5">
        <v>40</v>
      </c>
      <c r="E25" s="5">
        <v>100</v>
      </c>
      <c r="F25" s="3">
        <f>=C25*D25*$B$3</f>
      </c>
      <c r="G25" s="3">
        <f>=C25*E25*$B$4</f>
      </c>
    </row>
    <row r="26">
      <c r="A26" s="7" t="s">
        <v>34</v>
      </c>
      <c r="B26" s="0" t="s">
        <v>30</v>
      </c>
      <c r="C26" s="5">
        <v>0</v>
      </c>
      <c r="D26" s="5">
        <v>24</v>
      </c>
      <c r="E26" s="5">
        <v>60</v>
      </c>
      <c r="F26" s="3">
        <f>=C26*D26*$B$3</f>
      </c>
      <c r="G26" s="3">
        <f>=C26*E26*$B$4</f>
      </c>
    </row>
    <row r="27">
      <c r="A27" s="7" t="s">
        <v>35</v>
      </c>
      <c r="B27" s="0" t="s">
        <v>16</v>
      </c>
      <c r="C27" s="5">
        <v>1</v>
      </c>
      <c r="D27" s="5">
        <v>120</v>
      </c>
      <c r="E27" s="5">
        <v>280</v>
      </c>
      <c r="F27" s="3">
        <f>=C27*D27*$B$3</f>
      </c>
      <c r="G27" s="3">
        <f>=C27*E27*$B$4</f>
      </c>
    </row>
    <row r="28">
      <c r="A28" s="7" t="s">
        <v>36</v>
      </c>
      <c r="B28" s="0" t="s">
        <v>16</v>
      </c>
      <c r="C28" s="5">
        <v>1</v>
      </c>
      <c r="D28" s="5">
        <v>40</v>
      </c>
      <c r="E28" s="5">
        <v>100</v>
      </c>
      <c r="F28" s="3">
        <f>=C28*D28*$B$3</f>
      </c>
      <c r="G28" s="3">
        <f>=C28*E28*$B$4</f>
      </c>
    </row>
    <row r="29">
      <c r="A29" s="7" t="s">
        <v>37</v>
      </c>
      <c r="B29" s="0" t="s">
        <v>16</v>
      </c>
      <c r="C29" s="5">
        <v>1</v>
      </c>
      <c r="D29" s="5">
        <v>16</v>
      </c>
      <c r="E29" s="5">
        <v>40</v>
      </c>
      <c r="F29" s="3">
        <f>=C29*D29*$B$3</f>
      </c>
      <c r="G29" s="3">
        <f>=C29*E29*$B$4</f>
      </c>
    </row>
    <row r="30">
      <c r="A30" s="8" t="s">
        <v>38</v>
      </c>
      <c r="D30" s="3">
        <f>=SUMPRODUCT(C10:C29,D10:D29)</f>
      </c>
      <c r="E30" s="3">
        <f>=SUMPRODUCT(C10:C29,E10:E29)</f>
      </c>
      <c r="F30" s="3">
        <f>=SUM(F10:F29)</f>
      </c>
      <c r="G30" s="3">
        <f>=SUM(G10:G29)</f>
      </c>
    </row>
    <row r="31">
      <c r="A31" s="0" t="s">
        <v>4</v>
      </c>
      <c r="D31" s="3">
        <f>=D30*$B$5</f>
      </c>
      <c r="E31" s="3">
        <f>=E30*$B$5</f>
      </c>
      <c r="F31" s="3">
        <f>=F30*$B$5</f>
      </c>
      <c r="G31" s="3">
        <f>=G30*$B$5</f>
      </c>
    </row>
    <row r="32">
      <c r="A32" s="0" t="s">
        <v>39</v>
      </c>
      <c r="D32" s="0">
        <v>0</v>
      </c>
      <c r="E32" s="3">
        <f>=(E30+E31)*$B$6</f>
      </c>
      <c r="F32" s="0">
        <v>0</v>
      </c>
      <c r="G32" s="3">
        <f>=(G30+G31)*$B$6</f>
      </c>
    </row>
    <row r="33">
      <c r="A33" s="8" t="s">
        <v>40</v>
      </c>
      <c r="D33" s="3">
        <f>=SUM(D30:D32)</f>
      </c>
      <c r="E33" s="3">
        <f>=SUM(E30:E32)</f>
      </c>
      <c r="F33" s="3">
        <f>=SUM(F30:F32)</f>
      </c>
      <c r="G33" s="3">
        <f>=SUM(G30:G32)</f>
      </c>
    </row>
    <row r="34">
      <c r="A34" s="0" t="s">
        <v>41</v>
      </c>
      <c r="D34" s="5">
        <f>=MAX(2,D33/($B$7*$B$8))</f>
      </c>
      <c r="E34" s="5">
        <f>=MAX(3,E33/($B$7*$B$8))</f>
      </c>
    </row>
  </sheetData>
</worksheet>
</file>