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<sst xmlns="http://schemas.openxmlformats.org/spreadsheetml/2006/main">
  <si>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 корпоративного сайта</t>
  </si>
  <si>
    <t>Шаблон сметы с формулами. Меняйте ставки, часы и колонку «Включить» (1 — да, 0 — нет). Часы — рыночные ориентиры. Источник: levitsky-c.ru/instrumenty/kalkulyator-stoimosti-razrabotki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</si>
  <si>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</si>
  <si>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</si>
  <si>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</si>
  <si>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</si>
  <si>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</si>
  <si>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</si>
  <si>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</si>
  <si>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</si>
  <si>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</si>
  <si>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</si>
  <si>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</si>
  <si>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</si>
  <si>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</si>
  <si>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Прототипы 8–15 шаблонов</t>
  </si>
  <si>
    <t>Сайт</t>
  </si>
  <si>
    <t>Дизайн шаблонов</t>
  </si>
  <si>
    <t>Вёрстка и адаптив</t>
  </si>
  <si>
    <t>CMS и админка</t>
  </si>
  <si>
    <t>Блог / новости</t>
  </si>
  <si>
    <t>Каталог услуг или товаров без корзины</t>
  </si>
  <si>
    <t>Вторая языковая версия</t>
  </si>
  <si>
    <t>Интеграция с CRM</t>
  </si>
  <si>
    <t>Базовое SEO: мета-теги, sitemap, микроразметка</t>
  </si>
  <si>
    <t>Наполнение контентом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</si>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</sst>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3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24</v>
      </c>
      <c r="E10" s="5">
        <v>60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40</v>
      </c>
      <c r="E11" s="5">
        <v>120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40</v>
      </c>
      <c r="E12" s="5">
        <v>100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24</v>
      </c>
      <c r="E13" s="5">
        <v>80</v>
      </c>
      <c r="F13" s="3">
        <f>=C13*D13*$B$3</f>
      </c>
      <c r="G13" s="3">
        <f>=C13*E13*$B$4</f>
      </c>
    </row>
    <row r="14">
      <c r="A14" s="7" t="s">
        <v>20</v>
      </c>
      <c r="B14" s="0" t="s">
        <v>16</v>
      </c>
      <c r="C14" s="5">
        <v>0</v>
      </c>
      <c r="D14" s="5">
        <v>12</v>
      </c>
      <c r="E14" s="5">
        <v>30</v>
      </c>
      <c r="F14" s="3">
        <f>=C14*D14*$B$3</f>
      </c>
      <c r="G14" s="3">
        <f>=C14*E14*$B$4</f>
      </c>
    </row>
    <row r="15">
      <c r="A15" s="7" t="s">
        <v>21</v>
      </c>
      <c r="B15" s="0" t="s">
        <v>16</v>
      </c>
      <c r="C15" s="5">
        <v>0</v>
      </c>
      <c r="D15" s="5">
        <v>20</v>
      </c>
      <c r="E15" s="5">
        <v>60</v>
      </c>
      <c r="F15" s="3">
        <f>=C15*D15*$B$3</f>
      </c>
      <c r="G15" s="3">
        <f>=C15*E15*$B$4</f>
      </c>
    </row>
    <row r="16">
      <c r="A16" s="7" t="s">
        <v>22</v>
      </c>
      <c r="B16" s="0" t="s">
        <v>16</v>
      </c>
      <c r="C16" s="5">
        <v>0</v>
      </c>
      <c r="D16" s="5">
        <v>16</v>
      </c>
      <c r="E16" s="5">
        <v>40</v>
      </c>
      <c r="F16" s="3">
        <f>=C16*D16*$B$3</f>
      </c>
      <c r="G16" s="3">
        <f>=C16*E16*$B$4</f>
      </c>
    </row>
    <row r="17">
      <c r="A17" s="7" t="s">
        <v>23</v>
      </c>
      <c r="B17" s="0" t="s">
        <v>16</v>
      </c>
      <c r="C17" s="5">
        <v>0</v>
      </c>
      <c r="D17" s="5">
        <v>12</v>
      </c>
      <c r="E17" s="5">
        <v>40</v>
      </c>
      <c r="F17" s="3">
        <f>=C17*D17*$B$3</f>
      </c>
      <c r="G17" s="3">
        <f>=C17*E17*$B$4</f>
      </c>
    </row>
    <row r="18">
      <c r="A18" s="7" t="s">
        <v>24</v>
      </c>
      <c r="B18" s="0" t="s">
        <v>16</v>
      </c>
      <c r="C18" s="5">
        <v>1</v>
      </c>
      <c r="D18" s="5">
        <v>8</v>
      </c>
      <c r="E18" s="5">
        <v>24</v>
      </c>
      <c r="F18" s="3">
        <f>=C18*D18*$B$3</f>
      </c>
      <c r="G18" s="3">
        <f>=C18*E18*$B$4</f>
      </c>
    </row>
    <row r="19">
      <c r="A19" s="7" t="s">
        <v>25</v>
      </c>
      <c r="B19" s="0" t="s">
        <v>16</v>
      </c>
      <c r="C19" s="5">
        <v>0</v>
      </c>
      <c r="D19" s="5">
        <v>16</v>
      </c>
      <c r="E19" s="5">
        <v>60</v>
      </c>
      <c r="F19" s="3">
        <f>=C19*D19*$B$3</f>
      </c>
      <c r="G19" s="3">
        <f>=C19*E19*$B$4</f>
      </c>
    </row>
    <row r="20">
      <c r="A20" s="8" t="s">
        <v>26</v>
      </c>
      <c r="D20" s="3">
        <f>=SUMPRODUCT(C10:C19,D10:D19)</f>
      </c>
      <c r="E20" s="3">
        <f>=SUMPRODUCT(C10:C19,E10:E19)</f>
      </c>
      <c r="F20" s="3">
        <f>=SUM(F10:F19)</f>
      </c>
      <c r="G20" s="3">
        <f>=SUM(G10:G19)</f>
      </c>
    </row>
    <row r="21">
      <c r="A21" s="0" t="s">
        <v>4</v>
      </c>
      <c r="D21" s="3">
        <f>=D20*$B$5</f>
      </c>
      <c r="E21" s="3">
        <f>=E20*$B$5</f>
      </c>
      <c r="F21" s="3">
        <f>=F20*$B$5</f>
      </c>
      <c r="G21" s="3">
        <f>=G20*$B$5</f>
      </c>
    </row>
    <row r="22">
      <c r="A22" s="0" t="s">
        <v>27</v>
      </c>
      <c r="D22" s="0">
        <v>0</v>
      </c>
      <c r="E22" s="3">
        <f>=(E20+E21)*$B$6</f>
      </c>
      <c r="F22" s="0">
        <v>0</v>
      </c>
      <c r="G22" s="3">
        <f>=(G20+G21)*$B$6</f>
      </c>
    </row>
    <row r="23">
      <c r="A23" s="8" t="s">
        <v>28</v>
      </c>
      <c r="D23" s="3">
        <f>=SUM(D20:D22)</f>
      </c>
      <c r="E23" s="3">
        <f>=SUM(E20:E22)</f>
      </c>
      <c r="F23" s="3">
        <f>=SUM(F20:F22)</f>
      </c>
      <c r="G23" s="3">
        <f>=SUM(G20:G22)</f>
      </c>
    </row>
    <row r="24">
      <c r="A24" s="0" t="s">
        <v>29</v>
      </c>
      <c r="D24" s="5">
        <f>=MAX(2,D23/($B$7*$B$8))</f>
      </c>
      <c r="E24" s="5">
        <f>=MAX(3,E23/($B$7*$B$8))</f>
      </c>
    </row>
  </sheetData>
</worksheet>
</file>