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Клиенты"/>
    <sheet r:id="rId2" sheetId="2" name="Справочники"/>
    <sheet r:id="rId3" sheetId="3" name="Как пользоваться"/>
  </sheets>
  <definedNames/>
  <calcPr/>
</workbook>
</file>

<file path=xl/sharedStrings.xml><?xml version="1.0" encoding="utf-8"?>
<sst xmlns="http://schemas.openxmlformats.org/spreadsheetml/2006/main">
  <si>
    <t>ID клиента</t>
  </si>
  <si>
    <t>Фамилия</t>
  </si>
  <si>
    <t>Имя</t>
  </si>
  <si>
    <t>Телефон (79991234567)</t>
  </si>
  <si>
    <t>E-mail</t>
  </si>
  <si>
    <t>Первое обращение</t>
  </si>
  <si>
    <t>Источник</t>
  </si>
  <si>
    <t>Последний визит / покупка</t>
  </si>
  <si>
    <t>Число визитов</t>
  </si>
  <si>
    <t>Сумма покупок, ₽</t>
  </si>
  <si>
    <t>Согласие на рассылки (дата)</t>
  </si>
  <si>
    <t>Интересующая модель</t>
  </si>
  <si>
    <t>Бюджет, ₽</t>
  </si>
  <si>
    <t>Оплата (наличные / кредит / trade-in)</t>
  </si>
  <si>
    <t>Машина в trade-in</t>
  </si>
  <si>
    <t>Менеджер</t>
  </si>
  <si>
    <t>Следующий контакт</t>
  </si>
  <si>
    <t>Дней с визита</t>
  </si>
  <si>
    <t>Статус</t>
  </si>
  <si>
    <t>Средний чек, ₽</t>
  </si>
  <si>
    <t>Дубль телефона</t>
  </si>
  <si>
    <t>K-0001</t>
  </si>
  <si>
    <t>Иванова</t>
  </si>
  <si>
    <t>Мария</t>
  </si>
  <si>
    <t>79161234567</t>
  </si>
  <si>
    <t>maria@example.ru</t>
  </si>
  <si>
    <t>Яндекс Карты</t>
  </si>
  <si>
    <t>Kia Rio</t>
  </si>
  <si>
    <t>кредит</t>
  </si>
  <si>
    <t>Игорь</t>
  </si>
  <si>
    <t>K-0002</t>
  </si>
  <si>
    <t>Петров</t>
  </si>
  <si>
    <t>Алексей</t>
  </si>
  <si>
    <t>79037654321</t>
  </si>
  <si>
    <t>Сайт</t>
  </si>
  <si>
    <t>Toyota Camry</t>
  </si>
  <si>
    <t>trade-in</t>
  </si>
  <si>
    <t>Camry 2017</t>
  </si>
  <si>
    <t>K-0003</t>
  </si>
  <si>
    <t>Смирнова</t>
  </si>
  <si>
    <t>Ольга</t>
  </si>
  <si>
    <t>Рекомендация</t>
  </si>
  <si>
    <t>Haval Jolion</t>
  </si>
  <si>
    <t>наличные</t>
  </si>
  <si>
    <t>Источники клиентов</t>
  </si>
  <si>
    <t>Пороги статусов</t>
  </si>
  <si>
    <t>Значение</t>
  </si>
  <si>
    <t>«Засыпает» после, дней</t>
  </si>
  <si>
    <t>2ГИС</t>
  </si>
  <si>
    <t>«Потерян» после, дней</t>
  </si>
  <si>
    <t>«Постоянный» от визитов</t>
  </si>
  <si>
    <t>Яндекс Директ</t>
  </si>
  <si>
    <t>«Новый» в течение, дней</t>
  </si>
  <si>
    <t>Соцсети</t>
  </si>
  <si>
    <t>Агрегатор</t>
  </si>
  <si>
    <t>Вывеска</t>
  </si>
  <si>
    <t>Повторный клиент</t>
  </si>
  <si>
    <t>Что делать</t>
  </si>
  <si>
    <t>Новый</t>
  </si>
  <si>
    <t>Один визит и прошло не больше «дней новизны» с первого обращения — пригласите на повторный визит</t>
  </si>
  <si>
    <t>Активный</t>
  </si>
  <si>
    <t>Был недавно, но ещё не постоянный — обычная работа</t>
  </si>
  <si>
    <t>Постоянный</t>
  </si>
  <si>
    <t>Набрал нужное число визитов и был недавно — бонусы, приоритет</t>
  </si>
  <si>
    <t>Засыпает</t>
  </si>
  <si>
    <t>Не был дольше порога «засыпания» — персональное напоминание или предложение</t>
  </si>
  <si>
    <t>Потерян</t>
  </si>
  <si>
    <t>Не был дольше порога потери — вернуть или узнать причину ухода</t>
  </si>
  <si>
    <t>Шаблон учёта клиентов — Автосалон, перекуп</t>
  </si>
  <si>
    <t>Одна строка — один клиент, один столбец — одно поле. Розовые столбцы считаются сами — их не заполняйте.</t>
  </si>
  <si>
    <t>Телефон — только цифры, начиная с 7 (79991234567). Иначе формула не найдёт дубли.</t>
  </si>
  <si>
    <t>Даты — в формате даты (ДД.ММ.ГГГГ), а не текстом. Иначе не посчитается давность визита.</t>
  </si>
  <si>
    <t>Источник выбирайте из листа «Справочники», чтобы не было разных написаний одного канала.</t>
  </si>
  <si>
    <t>Раз в месяц: отфильтруйте статус «Засыпает» и свяжитесь с этими клиентами. Рекламу — только тем, у кого заполнено согласие на рассылки.</t>
  </si>
  <si>
    <t>Пороги статусов зашиты в формулы при скачивании. Чтобы поменять их, соберите шаблон заново на сайте.</t>
  </si>
  <si>
    <t>Это база персональных данных: храните файл на сервере или компьютере в России, не пересылайте в мессенджерах, ограничьте доступ.</t>
  </si>
  <si>
    <t>Три строки-примера можно удалить. Шаблон: levitsky-c.ru/instrumenty/shablon-ucheta-klientov-excel</t>
  </si>
</sst>
</file>

<file path=xl/styles.xml><?xml version="1.0" encoding="utf-8"?>
<styleSheet xmlns="http://schemas.openxmlformats.org/spreadsheetml/2006/main">
  <numFmts count="3">
    <numFmt numFmtId="100" formatCode="dd.mm.yyyy"/>
    <numFmt numFmtId="101" formatCode="0"/>
    <numFmt numFmtId="102" formatCode="#,##0"/>
  </numFmts>
  <fonts count="3">
    <font>
      <name val="Arial"/>
      <sz val="11"/>
      <family val="2"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FDE8EA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 fillId="2" applyFill="1" applyAlignment="1">
      <alignment wrapText="1"/>
    </xf>
    <xf fontId="1" applyFont="1" fillId="3" applyFill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1" applyFont="1"/>
    <xf fontId="0" applyFont="1" applyAlignment="1">
      <alignment wrapText="1"/>
    </xf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1" customWidth="1"/>
    <col min="2" max="2" width="16" customWidth="1"/>
    <col min="3" max="3" width="14" customWidth="1"/>
    <col min="4" max="4" width="18" customWidth="1"/>
    <col min="5" max="5" width="22" customWidth="1"/>
    <col min="6" max="6" width="14" customWidth="1"/>
    <col min="7" max="7" width="16" customWidth="1"/>
    <col min="8" max="8" width="15" customWidth="1"/>
    <col min="9" max="9" width="10" customWidth="1"/>
    <col min="10" max="10" width="14" customWidth="1"/>
    <col min="11" max="11" width="15" customWidth="1"/>
    <col min="12" max="12" width="20" customWidth="1"/>
    <col min="13" max="13" width="13" customWidth="1"/>
    <col min="14" max="14" width="18" customWidth="1"/>
    <col min="15" max="15" width="18" customWidth="1"/>
    <col min="16" max="16" width="16" customWidth="1"/>
    <col min="17" max="17" width="14" customWidth="1"/>
    <col min="18" max="18" width="11" customWidth="1"/>
    <col min="19" max="19" width="13" customWidth="1"/>
    <col min="20" max="20" width="13" customWidth="1"/>
    <col min="21" max="21" width="1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3">
        <v>46093</v>
      </c>
      <c r="G2" s="0" t="s">
        <v>26</v>
      </c>
      <c r="H2" s="3">
        <v>46293</v>
      </c>
      <c r="I2" s="4">
        <v>7</v>
      </c>
      <c r="J2" s="5">
        <v>24500</v>
      </c>
      <c r="K2" s="3">
        <v>46093</v>
      </c>
      <c r="L2" s="0" t="s">
        <v>27</v>
      </c>
      <c r="M2" s="5">
        <v>1600000</v>
      </c>
      <c r="N2" s="0" t="s">
        <v>28</v>
      </c>
      <c r="P2" s="0" t="s">
        <v>29</v>
      </c>
      <c r="R2" s="0">
        <f>IF(H2="","",TODAY()-H2)</f>
      </c>
      <c r="S2" s="0">
        <f>IF(R2="","",IF(R2&gt;1095,"Потерян",IF(R2&gt;365,"Засыпает",IF(I2&gt;=2,"Постоянный",IF(AND(I2&lt;=1,TODAY()-F2&lt;=90),"Новый","Активный")))))</f>
      </c>
      <c r="T2" s="5">
        <f>IF(OR(I2="",I2=0),"",ROUND(J2/I2,0))</f>
      </c>
      <c r="U2" s="0">
        <f>IF(D2="","",IF(COUNTIF($D$2:$D$501,D2)&gt;1,"дубль",""))</f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F3" s="3">
        <v>45963</v>
      </c>
      <c r="G3" s="0" t="s">
        <v>34</v>
      </c>
      <c r="H3" s="3">
        <v>46156</v>
      </c>
      <c r="I3" s="4">
        <v>2</v>
      </c>
      <c r="J3" s="5">
        <v>9800</v>
      </c>
      <c r="L3" s="0" t="s">
        <v>35</v>
      </c>
      <c r="M3" s="5">
        <v>3200000</v>
      </c>
      <c r="N3" s="0" t="s">
        <v>36</v>
      </c>
      <c r="O3" s="0" t="s">
        <v>37</v>
      </c>
      <c r="R3" s="0">
        <f>IF(H3="","",TODAY()-H3)</f>
      </c>
      <c r="S3" s="0">
        <f>IF(R3="","",IF(R3&gt;1095,"Потерян",IF(R3&gt;365,"Засыпает",IF(I3&gt;=2,"Постоянный",IF(AND(I3&lt;=1,TODAY()-F3&lt;=90),"Новый","Активный")))))</f>
      </c>
      <c r="T3" s="5">
        <f>IF(OR(I3="",I3=0),"",ROUND(J3/I3,0))</f>
      </c>
      <c r="U3" s="0">
        <f>IF(D3="","",IF(COUNTIF($D$2:$D$501,D3)&gt;1,"дубль",""))</f>
      </c>
    </row>
    <row r="4">
      <c r="A4" s="0" t="s">
        <v>38</v>
      </c>
      <c r="B4" s="0" t="s">
        <v>39</v>
      </c>
      <c r="C4" s="0" t="s">
        <v>40</v>
      </c>
      <c r="D4" s="0" t="s">
        <v>24</v>
      </c>
      <c r="F4" s="3">
        <v>46295</v>
      </c>
      <c r="G4" s="0" t="s">
        <v>41</v>
      </c>
      <c r="H4" s="3">
        <v>46295</v>
      </c>
      <c r="I4" s="4">
        <v>1</v>
      </c>
      <c r="J4" s="5">
        <v>3500</v>
      </c>
      <c r="L4" s="0" t="s">
        <v>42</v>
      </c>
      <c r="N4" s="0" t="s">
        <v>43</v>
      </c>
      <c r="R4" s="0">
        <f>IF(H4="","",TODAY()-H4)</f>
      </c>
      <c r="S4" s="0">
        <f>IF(R4="","",IF(R4&gt;1095,"Потерян",IF(R4&gt;365,"Засыпает",IF(I4&gt;=2,"Постоянный",IF(AND(I4&lt;=1,TODAY()-F4&lt;=90),"Новый","Активный")))))</f>
      </c>
      <c r="T4" s="5">
        <f>IF(OR(I4="",I4=0),"",ROUND(J4/I4,0))</f>
      </c>
      <c r="U4" s="0">
        <f>IF(D4="","",IF(COUNTIF($D$2:$D$501,D4)&gt;1,"дубль",""))</f>
      </c>
    </row>
    <row r="5">
      <c r="R5" s="0">
        <f>IF(H5="","",TODAY()-H5)</f>
      </c>
      <c r="S5" s="0">
        <f>IF(R5="","",IF(R5&gt;1095,"Потерян",IF(R5&gt;365,"Засыпает",IF(I5&gt;=2,"Постоянный",IF(AND(I5&lt;=1,TODAY()-F5&lt;=90),"Новый","Активный")))))</f>
      </c>
      <c r="T5" s="5">
        <f>IF(OR(I5="",I5=0),"",ROUND(J5/I5,0))</f>
      </c>
      <c r="U5" s="0">
        <f>IF(D5="","",IF(COUNTIF($D$2:$D$501,D5)&gt;1,"дубль",""))</f>
      </c>
    </row>
    <row r="6">
      <c r="R6" s="0">
        <f>IF(H6="","",TODAY()-H6)</f>
      </c>
      <c r="S6" s="0">
        <f>IF(R6="","",IF(R6&gt;1095,"Потерян",IF(R6&gt;365,"Засыпает",IF(I6&gt;=2,"Постоянный",IF(AND(I6&lt;=1,TODAY()-F6&lt;=90),"Новый","Активный")))))</f>
      </c>
      <c r="T6" s="5">
        <f>IF(OR(I6="",I6=0),"",ROUND(J6/I6,0))</f>
      </c>
      <c r="U6" s="0">
        <f>IF(D6="","",IF(COUNTIF($D$2:$D$501,D6)&gt;1,"дубль",""))</f>
      </c>
    </row>
    <row r="7">
      <c r="R7" s="0">
        <f>IF(H7="","",TODAY()-H7)</f>
      </c>
      <c r="S7" s="0">
        <f>IF(R7="","",IF(R7&gt;1095,"Потерян",IF(R7&gt;365,"Засыпает",IF(I7&gt;=2,"Постоянный",IF(AND(I7&lt;=1,TODAY()-F7&lt;=90),"Новый","Активный")))))</f>
      </c>
      <c r="T7" s="5">
        <f>IF(OR(I7="",I7=0),"",ROUND(J7/I7,0))</f>
      </c>
      <c r="U7" s="0">
        <f>IF(D7="","",IF(COUNTIF($D$2:$D$501,D7)&gt;1,"дубль",""))</f>
      </c>
    </row>
    <row r="8">
      <c r="R8" s="0">
        <f>IF(H8="","",TODAY()-H8)</f>
      </c>
      <c r="S8" s="0">
        <f>IF(R8="","",IF(R8&gt;1095,"Потерян",IF(R8&gt;365,"Засыпает",IF(I8&gt;=2,"Постоянный",IF(AND(I8&lt;=1,TODAY()-F8&lt;=90),"Новый","Активный")))))</f>
      </c>
      <c r="T8" s="5">
        <f>IF(OR(I8="",I8=0),"",ROUND(J8/I8,0))</f>
      </c>
      <c r="U8" s="0">
        <f>IF(D8="","",IF(COUNTIF($D$2:$D$501,D8)&gt;1,"дубль",""))</f>
      </c>
    </row>
    <row r="9">
      <c r="R9" s="0">
        <f>IF(H9="","",TODAY()-H9)</f>
      </c>
      <c r="S9" s="0">
        <f>IF(R9="","",IF(R9&gt;1095,"Потерян",IF(R9&gt;365,"Засыпает",IF(I9&gt;=2,"Постоянный",IF(AND(I9&lt;=1,TODAY()-F9&lt;=90),"Новый","Активный")))))</f>
      </c>
      <c r="T9" s="5">
        <f>IF(OR(I9="",I9=0),"",ROUND(J9/I9,0))</f>
      </c>
      <c r="U9" s="0">
        <f>IF(D9="","",IF(COUNTIF($D$2:$D$501,D9)&gt;1,"дубль",""))</f>
      </c>
    </row>
    <row r="10">
      <c r="R10" s="0">
        <f>IF(H10="","",TODAY()-H10)</f>
      </c>
      <c r="S10" s="0">
        <f>IF(R10="","",IF(R10&gt;1095,"Потерян",IF(R10&gt;365,"Засыпает",IF(I10&gt;=2,"Постоянный",IF(AND(I10&lt;=1,TODAY()-F10&lt;=90),"Новый","Активный")))))</f>
      </c>
      <c r="T10" s="5">
        <f>IF(OR(I10="",I10=0),"",ROUND(J10/I10,0))</f>
      </c>
      <c r="U10" s="0">
        <f>IF(D10="","",IF(COUNTIF($D$2:$D$501,D10)&gt;1,"дубль",""))</f>
      </c>
    </row>
    <row r="11">
      <c r="R11" s="0">
        <f>IF(H11="","",TODAY()-H11)</f>
      </c>
      <c r="S11" s="0">
        <f>IF(R11="","",IF(R11&gt;1095,"Потерян",IF(R11&gt;365,"Засыпает",IF(I11&gt;=2,"Постоянный",IF(AND(I11&lt;=1,TODAY()-F11&lt;=90),"Новый","Активный")))))</f>
      </c>
      <c r="T11" s="5">
        <f>IF(OR(I11="",I11=0),"",ROUND(J11/I11,0))</f>
      </c>
      <c r="U11" s="0">
        <f>IF(D11="","",IF(COUNTIF($D$2:$D$501,D11)&gt;1,"дубль",""))</f>
      </c>
    </row>
    <row r="12">
      <c r="R12" s="0">
        <f>IF(H12="","",TODAY()-H12)</f>
      </c>
      <c r="S12" s="0">
        <f>IF(R12="","",IF(R12&gt;1095,"Потерян",IF(R12&gt;365,"Засыпает",IF(I12&gt;=2,"Постоянный",IF(AND(I12&lt;=1,TODAY()-F12&lt;=90),"Новый","Активный")))))</f>
      </c>
      <c r="T12" s="5">
        <f>IF(OR(I12="",I12=0),"",ROUND(J12/I12,0))</f>
      </c>
      <c r="U12" s="0">
        <f>IF(D12="","",IF(COUNTIF($D$2:$D$501,D12)&gt;1,"дубль",""))</f>
      </c>
    </row>
    <row r="13">
      <c r="R13" s="0">
        <f>IF(H13="","",TODAY()-H13)</f>
      </c>
      <c r="S13" s="0">
        <f>IF(R13="","",IF(R13&gt;1095,"Потерян",IF(R13&gt;365,"Засыпает",IF(I13&gt;=2,"Постоянный",IF(AND(I13&lt;=1,TODAY()-F13&lt;=90),"Новый","Активный")))))</f>
      </c>
      <c r="T13" s="5">
        <f>IF(OR(I13="",I13=0),"",ROUND(J13/I13,0))</f>
      </c>
      <c r="U13" s="0">
        <f>IF(D13="","",IF(COUNTIF($D$2:$D$501,D13)&gt;1,"дубль",""))</f>
      </c>
    </row>
    <row r="14">
      <c r="R14" s="0">
        <f>IF(H14="","",TODAY()-H14)</f>
      </c>
      <c r="S14" s="0">
        <f>IF(R14="","",IF(R14&gt;1095,"Потерян",IF(R14&gt;365,"Засыпает",IF(I14&gt;=2,"Постоянный",IF(AND(I14&lt;=1,TODAY()-F14&lt;=90),"Новый","Активный")))))</f>
      </c>
      <c r="T14" s="5">
        <f>IF(OR(I14="",I14=0),"",ROUND(J14/I14,0))</f>
      </c>
      <c r="U14" s="0">
        <f>IF(D14="","",IF(COUNTIF($D$2:$D$501,D14)&gt;1,"дубль",""))</f>
      </c>
    </row>
    <row r="15">
      <c r="R15" s="0">
        <f>IF(H15="","",TODAY()-H15)</f>
      </c>
      <c r="S15" s="0">
        <f>IF(R15="","",IF(R15&gt;1095,"Потерян",IF(R15&gt;365,"Засыпает",IF(I15&gt;=2,"Постоянный",IF(AND(I15&lt;=1,TODAY()-F15&lt;=90),"Новый","Активный")))))</f>
      </c>
      <c r="T15" s="5">
        <f>IF(OR(I15="",I15=0),"",ROUND(J15/I15,0))</f>
      </c>
      <c r="U15" s="0">
        <f>IF(D15="","",IF(COUNTIF($D$2:$D$501,D15)&gt;1,"дубль",""))</f>
      </c>
    </row>
    <row r="16">
      <c r="R16" s="0">
        <f>IF(H16="","",TODAY()-H16)</f>
      </c>
      <c r="S16" s="0">
        <f>IF(R16="","",IF(R16&gt;1095,"Потерян",IF(R16&gt;365,"Засыпает",IF(I16&gt;=2,"Постоянный",IF(AND(I16&lt;=1,TODAY()-F16&lt;=90),"Новый","Активный")))))</f>
      </c>
      <c r="T16" s="5">
        <f>IF(OR(I16="",I16=0),"",ROUND(J16/I16,0))</f>
      </c>
      <c r="U16" s="0">
        <f>IF(D16="","",IF(COUNTIF($D$2:$D$501,D16)&gt;1,"дубль",""))</f>
      </c>
    </row>
    <row r="17">
      <c r="R17" s="0">
        <f>IF(H17="","",TODAY()-H17)</f>
      </c>
      <c r="S17" s="0">
        <f>IF(R17="","",IF(R17&gt;1095,"Потерян",IF(R17&gt;365,"Засыпает",IF(I17&gt;=2,"Постоянный",IF(AND(I17&lt;=1,TODAY()-F17&lt;=90),"Новый","Активный")))))</f>
      </c>
      <c r="T17" s="5">
        <f>IF(OR(I17="",I17=0),"",ROUND(J17/I17,0))</f>
      </c>
      <c r="U17" s="0">
        <f>IF(D17="","",IF(COUNTIF($D$2:$D$501,D17)&gt;1,"дубль",""))</f>
      </c>
    </row>
    <row r="18">
      <c r="R18" s="0">
        <f>IF(H18="","",TODAY()-H18)</f>
      </c>
      <c r="S18" s="0">
        <f>IF(R18="","",IF(R18&gt;1095,"Потерян",IF(R18&gt;365,"Засыпает",IF(I18&gt;=2,"Постоянный",IF(AND(I18&lt;=1,TODAY()-F18&lt;=90),"Новый","Активный")))))</f>
      </c>
      <c r="T18" s="5">
        <f>IF(OR(I18="",I18=0),"",ROUND(J18/I18,0))</f>
      </c>
      <c r="U18" s="0">
        <f>IF(D18="","",IF(COUNTIF($D$2:$D$501,D18)&gt;1,"дубль",""))</f>
      </c>
    </row>
    <row r="19">
      <c r="R19" s="0">
        <f>IF(H19="","",TODAY()-H19)</f>
      </c>
      <c r="S19" s="0">
        <f>IF(R19="","",IF(R19&gt;1095,"Потерян",IF(R19&gt;365,"Засыпает",IF(I19&gt;=2,"Постоянный",IF(AND(I19&lt;=1,TODAY()-F19&lt;=90),"Новый","Активный")))))</f>
      </c>
      <c r="T19" s="5">
        <f>IF(OR(I19="",I19=0),"",ROUND(J19/I19,0))</f>
      </c>
      <c r="U19" s="0">
        <f>IF(D19="","",IF(COUNTIF($D$2:$D$501,D19)&gt;1,"дубль",""))</f>
      </c>
    </row>
    <row r="20">
      <c r="R20" s="0">
        <f>IF(H20="","",TODAY()-H20)</f>
      </c>
      <c r="S20" s="0">
        <f>IF(R20="","",IF(R20&gt;1095,"Потерян",IF(R20&gt;365,"Засыпает",IF(I20&gt;=2,"Постоянный",IF(AND(I20&lt;=1,TODAY()-F20&lt;=90),"Новый","Активный")))))</f>
      </c>
      <c r="T20" s="5">
        <f>IF(OR(I20="",I20=0),"",ROUND(J20/I20,0))</f>
      </c>
      <c r="U20" s="0">
        <f>IF(D20="","",IF(COUNTIF($D$2:$D$501,D20)&gt;1,"дубль",""))</f>
      </c>
    </row>
    <row r="21">
      <c r="R21" s="0">
        <f>IF(H21="","",TODAY()-H21)</f>
      </c>
      <c r="S21" s="0">
        <f>IF(R21="","",IF(R21&gt;1095,"Потерян",IF(R21&gt;365,"Засыпает",IF(I21&gt;=2,"Постоянный",IF(AND(I21&lt;=1,TODAY()-F21&lt;=90),"Новый","Активный")))))</f>
      </c>
      <c r="T21" s="5">
        <f>IF(OR(I21="",I21=0),"",ROUND(J21/I21,0))</f>
      </c>
      <c r="U21" s="0">
        <f>IF(D21="","",IF(COUNTIF($D$2:$D$501,D21)&gt;1,"дубль",""))</f>
      </c>
    </row>
    <row r="22">
      <c r="R22" s="0">
        <f>IF(H22="","",TODAY()-H22)</f>
      </c>
      <c r="S22" s="0">
        <f>IF(R22="","",IF(R22&gt;1095,"Потерян",IF(R22&gt;365,"Засыпает",IF(I22&gt;=2,"Постоянный",IF(AND(I22&lt;=1,TODAY()-F22&lt;=90),"Новый","Активный")))))</f>
      </c>
      <c r="T22" s="5">
        <f>IF(OR(I22="",I22=0),"",ROUND(J22/I22,0))</f>
      </c>
      <c r="U22" s="0">
        <f>IF(D22="","",IF(COUNTIF($D$2:$D$501,D22)&gt;1,"дубль",""))</f>
      </c>
    </row>
    <row r="23">
      <c r="R23" s="0">
        <f>IF(H23="","",TODAY()-H23)</f>
      </c>
      <c r="S23" s="0">
        <f>IF(R23="","",IF(R23&gt;1095,"Потерян",IF(R23&gt;365,"Засыпает",IF(I23&gt;=2,"Постоянный",IF(AND(I23&lt;=1,TODAY()-F23&lt;=90),"Новый","Активный")))))</f>
      </c>
      <c r="T23" s="5">
        <f>IF(OR(I23="",I23=0),"",ROUND(J23/I23,0))</f>
      </c>
      <c r="U23" s="0">
        <f>IF(D23="","",IF(COUNTIF($D$2:$D$501,D23)&gt;1,"дубль",""))</f>
      </c>
    </row>
    <row r="24">
      <c r="R24" s="0">
        <f>IF(H24="","",TODAY()-H24)</f>
      </c>
      <c r="S24" s="0">
        <f>IF(R24="","",IF(R24&gt;1095,"Потерян",IF(R24&gt;365,"Засыпает",IF(I24&gt;=2,"Постоянный",IF(AND(I24&lt;=1,TODAY()-F24&lt;=90),"Новый","Активный")))))</f>
      </c>
      <c r="T24" s="5">
        <f>IF(OR(I24="",I24=0),"",ROUND(J24/I24,0))</f>
      </c>
      <c r="U24" s="0">
        <f>IF(D24="","",IF(COUNTIF($D$2:$D$501,D24)&gt;1,"дубль",""))</f>
      </c>
    </row>
    <row r="25">
      <c r="R25" s="0">
        <f>IF(H25="","",TODAY()-H25)</f>
      </c>
      <c r="S25" s="0">
        <f>IF(R25="","",IF(R25&gt;1095,"Потерян",IF(R25&gt;365,"Засыпает",IF(I25&gt;=2,"Постоянный",IF(AND(I25&lt;=1,TODAY()-F25&lt;=90),"Новый","Активный")))))</f>
      </c>
      <c r="T25" s="5">
        <f>IF(OR(I25="",I25=0),"",ROUND(J25/I25,0))</f>
      </c>
      <c r="U25" s="0">
        <f>IF(D25="","",IF(COUNTIF($D$2:$D$501,D25)&gt;1,"дубль",""))</f>
      </c>
    </row>
    <row r="26">
      <c r="R26" s="0">
        <f>IF(H26="","",TODAY()-H26)</f>
      </c>
      <c r="S26" s="0">
        <f>IF(R26="","",IF(R26&gt;1095,"Потерян",IF(R26&gt;365,"Засыпает",IF(I26&gt;=2,"Постоянный",IF(AND(I26&lt;=1,TODAY()-F26&lt;=90),"Новый","Активный")))))</f>
      </c>
      <c r="T26" s="5">
        <f>IF(OR(I26="",I26=0),"",ROUND(J26/I26,0))</f>
      </c>
      <c r="U26" s="0">
        <f>IF(D26="","",IF(COUNTIF($D$2:$D$501,D26)&gt;1,"дубль",""))</f>
      </c>
    </row>
    <row r="27">
      <c r="R27" s="0">
        <f>IF(H27="","",TODAY()-H27)</f>
      </c>
      <c r="S27" s="0">
        <f>IF(R27="","",IF(R27&gt;1095,"Потерян",IF(R27&gt;365,"Засыпает",IF(I27&gt;=2,"Постоянный",IF(AND(I27&lt;=1,TODAY()-F27&lt;=90),"Новый","Активный")))))</f>
      </c>
      <c r="T27" s="5">
        <f>IF(OR(I27="",I27=0),"",ROUND(J27/I27,0))</f>
      </c>
      <c r="U27" s="0">
        <f>IF(D27="","",IF(COUNTIF($D$2:$D$501,D27)&gt;1,"дубль",""))</f>
      </c>
    </row>
    <row r="28">
      <c r="R28" s="0">
        <f>IF(H28="","",TODAY()-H28)</f>
      </c>
      <c r="S28" s="0">
        <f>IF(R28="","",IF(R28&gt;1095,"Потерян",IF(R28&gt;365,"Засыпает",IF(I28&gt;=2,"Постоянный",IF(AND(I28&lt;=1,TODAY()-F28&lt;=90),"Новый","Активный")))))</f>
      </c>
      <c r="T28" s="5">
        <f>IF(OR(I28="",I28=0),"",ROUND(J28/I28,0))</f>
      </c>
      <c r="U28" s="0">
        <f>IF(D28="","",IF(COUNTIF($D$2:$D$501,D28)&gt;1,"дубль",""))</f>
      </c>
    </row>
    <row r="29">
      <c r="R29" s="0">
        <f>IF(H29="","",TODAY()-H29)</f>
      </c>
      <c r="S29" s="0">
        <f>IF(R29="","",IF(R29&gt;1095,"Потерян",IF(R29&gt;365,"Засыпает",IF(I29&gt;=2,"Постоянный",IF(AND(I29&lt;=1,TODAY()-F29&lt;=90),"Новый","Активный")))))</f>
      </c>
      <c r="T29" s="5">
        <f>IF(OR(I29="",I29=0),"",ROUND(J29/I29,0))</f>
      </c>
      <c r="U29" s="0">
        <f>IF(D29="","",IF(COUNTIF($D$2:$D$501,D29)&gt;1,"дубль",""))</f>
      </c>
    </row>
    <row r="30">
      <c r="R30" s="0">
        <f>IF(H30="","",TODAY()-H30)</f>
      </c>
      <c r="S30" s="0">
        <f>IF(R30="","",IF(R30&gt;1095,"Потерян",IF(R30&gt;365,"Засыпает",IF(I30&gt;=2,"Постоянный",IF(AND(I30&lt;=1,TODAY()-F30&lt;=90),"Новый","Активный")))))</f>
      </c>
      <c r="T30" s="5">
        <f>IF(OR(I30="",I30=0),"",ROUND(J30/I30,0))</f>
      </c>
      <c r="U30" s="0">
        <f>IF(D30="","",IF(COUNTIF($D$2:$D$501,D30)&gt;1,"дубль",""))</f>
      </c>
    </row>
    <row r="31">
      <c r="R31" s="0">
        <f>IF(H31="","",TODAY()-H31)</f>
      </c>
      <c r="S31" s="0">
        <f>IF(R31="","",IF(R31&gt;1095,"Потерян",IF(R31&gt;365,"Засыпает",IF(I31&gt;=2,"Постоянный",IF(AND(I31&lt;=1,TODAY()-F31&lt;=90),"Новый","Активный")))))</f>
      </c>
      <c r="T31" s="5">
        <f>IF(OR(I31="",I31=0),"",ROUND(J31/I31,0))</f>
      </c>
      <c r="U31" s="0">
        <f>IF(D31="","",IF(COUNTIF($D$2:$D$501,D31)&gt;1,"дубль",""))</f>
      </c>
    </row>
    <row r="32">
      <c r="R32" s="0">
        <f>IF(H32="","",TODAY()-H32)</f>
      </c>
      <c r="S32" s="0">
        <f>IF(R32="","",IF(R32&gt;1095,"Потерян",IF(R32&gt;365,"Засыпает",IF(I32&gt;=2,"Постоянный",IF(AND(I32&lt;=1,TODAY()-F32&lt;=90),"Новый","Активный")))))</f>
      </c>
      <c r="T32" s="5">
        <f>IF(OR(I32="",I32=0),"",ROUND(J32/I32,0))</f>
      </c>
      <c r="U32" s="0">
        <f>IF(D32="","",IF(COUNTIF($D$2:$D$501,D32)&gt;1,"дубль",""))</f>
      </c>
    </row>
    <row r="33">
      <c r="R33" s="0">
        <f>IF(H33="","",TODAY()-H33)</f>
      </c>
      <c r="S33" s="0">
        <f>IF(R33="","",IF(R33&gt;1095,"Потерян",IF(R33&gt;365,"Засыпает",IF(I33&gt;=2,"Постоянный",IF(AND(I33&lt;=1,TODAY()-F33&lt;=90),"Новый","Активный")))))</f>
      </c>
      <c r="T33" s="5">
        <f>IF(OR(I33="",I33=0),"",ROUND(J33/I33,0))</f>
      </c>
      <c r="U33" s="0">
        <f>IF(D33="","",IF(COUNTIF($D$2:$D$501,D33)&gt;1,"дубль",""))</f>
      </c>
    </row>
    <row r="34">
      <c r="R34" s="0">
        <f>IF(H34="","",TODAY()-H34)</f>
      </c>
      <c r="S34" s="0">
        <f>IF(R34="","",IF(R34&gt;1095,"Потерян",IF(R34&gt;365,"Засыпает",IF(I34&gt;=2,"Постоянный",IF(AND(I34&lt;=1,TODAY()-F34&lt;=90),"Новый","Активный")))))</f>
      </c>
      <c r="T34" s="5">
        <f>IF(OR(I34="",I34=0),"",ROUND(J34/I34,0))</f>
      </c>
      <c r="U34" s="0">
        <f>IF(D34="","",IF(COUNTIF($D$2:$D$501,D34)&gt;1,"дубль",""))</f>
      </c>
    </row>
    <row r="35">
      <c r="R35" s="0">
        <f>IF(H35="","",TODAY()-H35)</f>
      </c>
      <c r="S35" s="0">
        <f>IF(R35="","",IF(R35&gt;1095,"Потерян",IF(R35&gt;365,"Засыпает",IF(I35&gt;=2,"Постоянный",IF(AND(I35&lt;=1,TODAY()-F35&lt;=90),"Новый","Активный")))))</f>
      </c>
      <c r="T35" s="5">
        <f>IF(OR(I35="",I35=0),"",ROUND(J35/I35,0))</f>
      </c>
      <c r="U35" s="0">
        <f>IF(D35="","",IF(COUNTIF($D$2:$D$501,D35)&gt;1,"дубль",""))</f>
      </c>
    </row>
    <row r="36">
      <c r="R36" s="0">
        <f>IF(H36="","",TODAY()-H36)</f>
      </c>
      <c r="S36" s="0">
        <f>IF(R36="","",IF(R36&gt;1095,"Потерян",IF(R36&gt;365,"Засыпает",IF(I36&gt;=2,"Постоянный",IF(AND(I36&lt;=1,TODAY()-F36&lt;=90),"Новый","Активный")))))</f>
      </c>
      <c r="T36" s="5">
        <f>IF(OR(I36="",I36=0),"",ROUND(J36/I36,0))</f>
      </c>
      <c r="U36" s="0">
        <f>IF(D36="","",IF(COUNTIF($D$2:$D$501,D36)&gt;1,"дубль",""))</f>
      </c>
    </row>
    <row r="37">
      <c r="R37" s="0">
        <f>IF(H37="","",TODAY()-H37)</f>
      </c>
      <c r="S37" s="0">
        <f>IF(R37="","",IF(R37&gt;1095,"Потерян",IF(R37&gt;365,"Засыпает",IF(I37&gt;=2,"Постоянный",IF(AND(I37&lt;=1,TODAY()-F37&lt;=90),"Новый","Активный")))))</f>
      </c>
      <c r="T37" s="5">
        <f>IF(OR(I37="",I37=0),"",ROUND(J37/I37,0))</f>
      </c>
      <c r="U37" s="0">
        <f>IF(D37="","",IF(COUNTIF($D$2:$D$501,D37)&gt;1,"дубль",""))</f>
      </c>
    </row>
    <row r="38">
      <c r="R38" s="0">
        <f>IF(H38="","",TODAY()-H38)</f>
      </c>
      <c r="S38" s="0">
        <f>IF(R38="","",IF(R38&gt;1095,"Потерян",IF(R38&gt;365,"Засыпает",IF(I38&gt;=2,"Постоянный",IF(AND(I38&lt;=1,TODAY()-F38&lt;=90),"Новый","Активный")))))</f>
      </c>
      <c r="T38" s="5">
        <f>IF(OR(I38="",I38=0),"",ROUND(J38/I38,0))</f>
      </c>
      <c r="U38" s="0">
        <f>IF(D38="","",IF(COUNTIF($D$2:$D$501,D38)&gt;1,"дубль",""))</f>
      </c>
    </row>
    <row r="39">
      <c r="R39" s="0">
        <f>IF(H39="","",TODAY()-H39)</f>
      </c>
      <c r="S39" s="0">
        <f>IF(R39="","",IF(R39&gt;1095,"Потерян",IF(R39&gt;365,"Засыпает",IF(I39&gt;=2,"Постоянный",IF(AND(I39&lt;=1,TODAY()-F39&lt;=90),"Новый","Активный")))))</f>
      </c>
      <c r="T39" s="5">
        <f>IF(OR(I39="",I39=0),"",ROUND(J39/I39,0))</f>
      </c>
      <c r="U39" s="0">
        <f>IF(D39="","",IF(COUNTIF($D$2:$D$501,D39)&gt;1,"дубль",""))</f>
      </c>
    </row>
    <row r="40">
      <c r="R40" s="0">
        <f>IF(H40="","",TODAY()-H40)</f>
      </c>
      <c r="S40" s="0">
        <f>IF(R40="","",IF(R40&gt;1095,"Потерян",IF(R40&gt;365,"Засыпает",IF(I40&gt;=2,"Постоянный",IF(AND(I40&lt;=1,TODAY()-F40&lt;=90),"Новый","Активный")))))</f>
      </c>
      <c r="T40" s="5">
        <f>IF(OR(I40="",I40=0),"",ROUND(J40/I40,0))</f>
      </c>
      <c r="U40" s="0">
        <f>IF(D40="","",IF(COUNTIF($D$2:$D$501,D40)&gt;1,"дубль",""))</f>
      </c>
    </row>
    <row r="41">
      <c r="R41" s="0">
        <f>IF(H41="","",TODAY()-H41)</f>
      </c>
      <c r="S41" s="0">
        <f>IF(R41="","",IF(R41&gt;1095,"Потерян",IF(R41&gt;365,"Засыпает",IF(I41&gt;=2,"Постоянный",IF(AND(I41&lt;=1,TODAY()-F41&lt;=90),"Новый","Активный")))))</f>
      </c>
      <c r="T41" s="5">
        <f>IF(OR(I41="",I41=0),"",ROUND(J41/I41,0))</f>
      </c>
      <c r="U41" s="0">
        <f>IF(D41="","",IF(COUNTIF($D$2:$D$501,D41)&gt;1,"дубль",""))</f>
      </c>
    </row>
    <row r="42">
      <c r="R42" s="0">
        <f>IF(H42="","",TODAY()-H42)</f>
      </c>
      <c r="S42" s="0">
        <f>IF(R42="","",IF(R42&gt;1095,"Потерян",IF(R42&gt;365,"Засыпает",IF(I42&gt;=2,"Постоянный",IF(AND(I42&lt;=1,TODAY()-F42&lt;=90),"Новый","Активный")))))</f>
      </c>
      <c r="T42" s="5">
        <f>IF(OR(I42="",I42=0),"",ROUND(J42/I42,0))</f>
      </c>
      <c r="U42" s="0">
        <f>IF(D42="","",IF(COUNTIF($D$2:$D$501,D42)&gt;1,"дубль",""))</f>
      </c>
    </row>
    <row r="43">
      <c r="R43" s="0">
        <f>IF(H43="","",TODAY()-H43)</f>
      </c>
      <c r="S43" s="0">
        <f>IF(R43="","",IF(R43&gt;1095,"Потерян",IF(R43&gt;365,"Засыпает",IF(I43&gt;=2,"Постоянный",IF(AND(I43&lt;=1,TODAY()-F43&lt;=90),"Новый","Активный")))))</f>
      </c>
      <c r="T43" s="5">
        <f>IF(OR(I43="",I43=0),"",ROUND(J43/I43,0))</f>
      </c>
      <c r="U43" s="0">
        <f>IF(D43="","",IF(COUNTIF($D$2:$D$501,D43)&gt;1,"дубль",""))</f>
      </c>
    </row>
    <row r="44">
      <c r="R44" s="0">
        <f>IF(H44="","",TODAY()-H44)</f>
      </c>
      <c r="S44" s="0">
        <f>IF(R44="","",IF(R44&gt;1095,"Потерян",IF(R44&gt;365,"Засыпает",IF(I44&gt;=2,"Постоянный",IF(AND(I44&lt;=1,TODAY()-F44&lt;=90),"Новый","Активный")))))</f>
      </c>
      <c r="T44" s="5">
        <f>IF(OR(I44="",I44=0),"",ROUND(J44/I44,0))</f>
      </c>
      <c r="U44" s="0">
        <f>IF(D44="","",IF(COUNTIF($D$2:$D$501,D44)&gt;1,"дубль",""))</f>
      </c>
    </row>
    <row r="45">
      <c r="R45" s="0">
        <f>IF(H45="","",TODAY()-H45)</f>
      </c>
      <c r="S45" s="0">
        <f>IF(R45="","",IF(R45&gt;1095,"Потерян",IF(R45&gt;365,"Засыпает",IF(I45&gt;=2,"Постоянный",IF(AND(I45&lt;=1,TODAY()-F45&lt;=90),"Новый","Активный")))))</f>
      </c>
      <c r="T45" s="5">
        <f>IF(OR(I45="",I45=0),"",ROUND(J45/I45,0))</f>
      </c>
      <c r="U45" s="0">
        <f>IF(D45="","",IF(COUNTIF($D$2:$D$501,D45)&gt;1,"дубль",""))</f>
      </c>
    </row>
    <row r="46">
      <c r="R46" s="0">
        <f>IF(H46="","",TODAY()-H46)</f>
      </c>
      <c r="S46" s="0">
        <f>IF(R46="","",IF(R46&gt;1095,"Потерян",IF(R46&gt;365,"Засыпает",IF(I46&gt;=2,"Постоянный",IF(AND(I46&lt;=1,TODAY()-F46&lt;=90),"Новый","Активный")))))</f>
      </c>
      <c r="T46" s="5">
        <f>IF(OR(I46="",I46=0),"",ROUND(J46/I46,0))</f>
      </c>
      <c r="U46" s="0">
        <f>IF(D46="","",IF(COUNTIF($D$2:$D$501,D46)&gt;1,"дубль",""))</f>
      </c>
    </row>
    <row r="47">
      <c r="R47" s="0">
        <f>IF(H47="","",TODAY()-H47)</f>
      </c>
      <c r="S47" s="0">
        <f>IF(R47="","",IF(R47&gt;1095,"Потерян",IF(R47&gt;365,"Засыпает",IF(I47&gt;=2,"Постоянный",IF(AND(I47&lt;=1,TODAY()-F47&lt;=90),"Новый","Активный")))))</f>
      </c>
      <c r="T47" s="5">
        <f>IF(OR(I47="",I47=0),"",ROUND(J47/I47,0))</f>
      </c>
      <c r="U47" s="0">
        <f>IF(D47="","",IF(COUNTIF($D$2:$D$501,D47)&gt;1,"дубль",""))</f>
      </c>
    </row>
    <row r="48">
      <c r="R48" s="0">
        <f>IF(H48="","",TODAY()-H48)</f>
      </c>
      <c r="S48" s="0">
        <f>IF(R48="","",IF(R48&gt;1095,"Потерян",IF(R48&gt;365,"Засыпает",IF(I48&gt;=2,"Постоянный",IF(AND(I48&lt;=1,TODAY()-F48&lt;=90),"Новый","Активный")))))</f>
      </c>
      <c r="T48" s="5">
        <f>IF(OR(I48="",I48=0),"",ROUND(J48/I48,0))</f>
      </c>
      <c r="U48" s="0">
        <f>IF(D48="","",IF(COUNTIF($D$2:$D$501,D48)&gt;1,"дубль",""))</f>
      </c>
    </row>
    <row r="49">
      <c r="R49" s="0">
        <f>IF(H49="","",TODAY()-H49)</f>
      </c>
      <c r="S49" s="0">
        <f>IF(R49="","",IF(R49&gt;1095,"Потерян",IF(R49&gt;365,"Засыпает",IF(I49&gt;=2,"Постоянный",IF(AND(I49&lt;=1,TODAY()-F49&lt;=90),"Новый","Активный")))))</f>
      </c>
      <c r="T49" s="5">
        <f>IF(OR(I49="",I49=0),"",ROUND(J49/I49,0))</f>
      </c>
      <c r="U49" s="0">
        <f>IF(D49="","",IF(COUNTIF($D$2:$D$501,D49)&gt;1,"дубль",""))</f>
      </c>
    </row>
    <row r="50">
      <c r="R50" s="0">
        <f>IF(H50="","",TODAY()-H50)</f>
      </c>
      <c r="S50" s="0">
        <f>IF(R50="","",IF(R50&gt;1095,"Потерян",IF(R50&gt;365,"Засыпает",IF(I50&gt;=2,"Постоянный",IF(AND(I50&lt;=1,TODAY()-F50&lt;=90),"Новый","Активный")))))</f>
      </c>
      <c r="T50" s="5">
        <f>IF(OR(I50="",I50=0),"",ROUND(J50/I50,0))</f>
      </c>
      <c r="U50" s="0">
        <f>IF(D50="","",IF(COUNTIF($D$2:$D$501,D50)&gt;1,"дубль",""))</f>
      </c>
    </row>
    <row r="51">
      <c r="R51" s="0">
        <f>IF(H51="","",TODAY()-H51)</f>
      </c>
      <c r="S51" s="0">
        <f>IF(R51="","",IF(R51&gt;1095,"Потерян",IF(R51&gt;365,"Засыпает",IF(I51&gt;=2,"Постоянный",IF(AND(I51&lt;=1,TODAY()-F51&lt;=90),"Новый","Активный")))))</f>
      </c>
      <c r="T51" s="5">
        <f>IF(OR(I51="",I51=0),"",ROUND(J51/I51,0))</f>
      </c>
      <c r="U51" s="0">
        <f>IF(D51="","",IF(COUNTIF($D$2:$D$501,D51)&gt;1,"дубль",""))</f>
      </c>
    </row>
    <row r="52">
      <c r="R52" s="0">
        <f>IF(H52="","",TODAY()-H52)</f>
      </c>
      <c r="S52" s="0">
        <f>IF(R52="","",IF(R52&gt;1095,"Потерян",IF(R52&gt;365,"Засыпает",IF(I52&gt;=2,"Постоянный",IF(AND(I52&lt;=1,TODAY()-F52&lt;=90),"Новый","Активный")))))</f>
      </c>
      <c r="T52" s="5">
        <f>IF(OR(I52="",I52=0),"",ROUND(J52/I52,0))</f>
      </c>
      <c r="U52" s="0">
        <f>IF(D52="","",IF(COUNTIF($D$2:$D$501,D52)&gt;1,"дубль",""))</f>
      </c>
    </row>
    <row r="53">
      <c r="R53" s="0">
        <f>IF(H53="","",TODAY()-H53)</f>
      </c>
      <c r="S53" s="0">
        <f>IF(R53="","",IF(R53&gt;1095,"Потерян",IF(R53&gt;365,"Засыпает",IF(I53&gt;=2,"Постоянный",IF(AND(I53&lt;=1,TODAY()-F53&lt;=90),"Новый","Активный")))))</f>
      </c>
      <c r="T53" s="5">
        <f>IF(OR(I53="",I53=0),"",ROUND(J53/I53,0))</f>
      </c>
      <c r="U53" s="0">
        <f>IF(D53="","",IF(COUNTIF($D$2:$D$501,D53)&gt;1,"дубль",""))</f>
      </c>
    </row>
    <row r="54">
      <c r="R54" s="0">
        <f>IF(H54="","",TODAY()-H54)</f>
      </c>
      <c r="S54" s="0">
        <f>IF(R54="","",IF(R54&gt;1095,"Потерян",IF(R54&gt;365,"Засыпает",IF(I54&gt;=2,"Постоянный",IF(AND(I54&lt;=1,TODAY()-F54&lt;=90),"Новый","Активный")))))</f>
      </c>
      <c r="T54" s="5">
        <f>IF(OR(I54="",I54=0),"",ROUND(J54/I54,0))</f>
      </c>
      <c r="U54" s="0">
        <f>IF(D54="","",IF(COUNTIF($D$2:$D$501,D54)&gt;1,"дубль",""))</f>
      </c>
    </row>
    <row r="55">
      <c r="R55" s="0">
        <f>IF(H55="","",TODAY()-H55)</f>
      </c>
      <c r="S55" s="0">
        <f>IF(R55="","",IF(R55&gt;1095,"Потерян",IF(R55&gt;365,"Засыпает",IF(I55&gt;=2,"Постоянный",IF(AND(I55&lt;=1,TODAY()-F55&lt;=90),"Новый","Активный")))))</f>
      </c>
      <c r="T55" s="5">
        <f>IF(OR(I55="",I55=0),"",ROUND(J55/I55,0))</f>
      </c>
      <c r="U55" s="0">
        <f>IF(D55="","",IF(COUNTIF($D$2:$D$501,D55)&gt;1,"дубль",""))</f>
      </c>
    </row>
    <row r="56">
      <c r="R56" s="0">
        <f>IF(H56="","",TODAY()-H56)</f>
      </c>
      <c r="S56" s="0">
        <f>IF(R56="","",IF(R56&gt;1095,"Потерян",IF(R56&gt;365,"Засыпает",IF(I56&gt;=2,"Постоянный",IF(AND(I56&lt;=1,TODAY()-F56&lt;=90),"Новый","Активный")))))</f>
      </c>
      <c r="T56" s="5">
        <f>IF(OR(I56="",I56=0),"",ROUND(J56/I56,0))</f>
      </c>
      <c r="U56" s="0">
        <f>IF(D56="","",IF(COUNTIF($D$2:$D$501,D56)&gt;1,"дубль",""))</f>
      </c>
    </row>
    <row r="57">
      <c r="R57" s="0">
        <f>IF(H57="","",TODAY()-H57)</f>
      </c>
      <c r="S57" s="0">
        <f>IF(R57="","",IF(R57&gt;1095,"Потерян",IF(R57&gt;365,"Засыпает",IF(I57&gt;=2,"Постоянный",IF(AND(I57&lt;=1,TODAY()-F57&lt;=90),"Новый","Активный")))))</f>
      </c>
      <c r="T57" s="5">
        <f>IF(OR(I57="",I57=0),"",ROUND(J57/I57,0))</f>
      </c>
      <c r="U57" s="0">
        <f>IF(D57="","",IF(COUNTIF($D$2:$D$501,D57)&gt;1,"дубль",""))</f>
      </c>
    </row>
    <row r="58">
      <c r="R58" s="0">
        <f>IF(H58="","",TODAY()-H58)</f>
      </c>
      <c r="S58" s="0">
        <f>IF(R58="","",IF(R58&gt;1095,"Потерян",IF(R58&gt;365,"Засыпает",IF(I58&gt;=2,"Постоянный",IF(AND(I58&lt;=1,TODAY()-F58&lt;=90),"Новый","Активный")))))</f>
      </c>
      <c r="T58" s="5">
        <f>IF(OR(I58="",I58=0),"",ROUND(J58/I58,0))</f>
      </c>
      <c r="U58" s="0">
        <f>IF(D58="","",IF(COUNTIF($D$2:$D$501,D58)&gt;1,"дубль",""))</f>
      </c>
    </row>
    <row r="59">
      <c r="R59" s="0">
        <f>IF(H59="","",TODAY()-H59)</f>
      </c>
      <c r="S59" s="0">
        <f>IF(R59="","",IF(R59&gt;1095,"Потерян",IF(R59&gt;365,"Засыпает",IF(I59&gt;=2,"Постоянный",IF(AND(I59&lt;=1,TODAY()-F59&lt;=90),"Новый","Активный")))))</f>
      </c>
      <c r="T59" s="5">
        <f>IF(OR(I59="",I59=0),"",ROUND(J59/I59,0))</f>
      </c>
      <c r="U59" s="0">
        <f>IF(D59="","",IF(COUNTIF($D$2:$D$501,D59)&gt;1,"дубль",""))</f>
      </c>
    </row>
    <row r="60">
      <c r="R60" s="0">
        <f>IF(H60="","",TODAY()-H60)</f>
      </c>
      <c r="S60" s="0">
        <f>IF(R60="","",IF(R60&gt;1095,"Потерян",IF(R60&gt;365,"Засыпает",IF(I60&gt;=2,"Постоянный",IF(AND(I60&lt;=1,TODAY()-F60&lt;=90),"Новый","Активный")))))</f>
      </c>
      <c r="T60" s="5">
        <f>IF(OR(I60="",I60=0),"",ROUND(J60/I60,0))</f>
      </c>
      <c r="U60" s="0">
        <f>IF(D60="","",IF(COUNTIF($D$2:$D$501,D60)&gt;1,"дубль",""))</f>
      </c>
    </row>
    <row r="61">
      <c r="R61" s="0">
        <f>IF(H61="","",TODAY()-H61)</f>
      </c>
      <c r="S61" s="0">
        <f>IF(R61="","",IF(R61&gt;1095,"Потерян",IF(R61&gt;365,"Засыпает",IF(I61&gt;=2,"Постоянный",IF(AND(I61&lt;=1,TODAY()-F61&lt;=90),"Новый","Активный")))))</f>
      </c>
      <c r="T61" s="5">
        <f>IF(OR(I61="",I61=0),"",ROUND(J61/I61,0))</f>
      </c>
      <c r="U61" s="0">
        <f>IF(D61="","",IF(COUNTIF($D$2:$D$501,D61)&gt;1,"дубль",""))</f>
      </c>
    </row>
    <row r="62">
      <c r="R62" s="0">
        <f>IF(H62="","",TODAY()-H62)</f>
      </c>
      <c r="S62" s="0">
        <f>IF(R62="","",IF(R62&gt;1095,"Потерян",IF(R62&gt;365,"Засыпает",IF(I62&gt;=2,"Постоянный",IF(AND(I62&lt;=1,TODAY()-F62&lt;=90),"Новый","Активный")))))</f>
      </c>
      <c r="T62" s="5">
        <f>IF(OR(I62="",I62=0),"",ROUND(J62/I62,0))</f>
      </c>
      <c r="U62" s="0">
        <f>IF(D62="","",IF(COUNTIF($D$2:$D$501,D62)&gt;1,"дубль",""))</f>
      </c>
    </row>
    <row r="63">
      <c r="R63" s="0">
        <f>IF(H63="","",TODAY()-H63)</f>
      </c>
      <c r="S63" s="0">
        <f>IF(R63="","",IF(R63&gt;1095,"Потерян",IF(R63&gt;365,"Засыпает",IF(I63&gt;=2,"Постоянный",IF(AND(I63&lt;=1,TODAY()-F63&lt;=90),"Новый","Активный")))))</f>
      </c>
      <c r="T63" s="5">
        <f>IF(OR(I63="",I63=0),"",ROUND(J63/I63,0))</f>
      </c>
      <c r="U63" s="0">
        <f>IF(D63="","",IF(COUNTIF($D$2:$D$501,D63)&gt;1,"дубль",""))</f>
      </c>
    </row>
    <row r="64">
      <c r="R64" s="0">
        <f>IF(H64="","",TODAY()-H64)</f>
      </c>
      <c r="S64" s="0">
        <f>IF(R64="","",IF(R64&gt;1095,"Потерян",IF(R64&gt;365,"Засыпает",IF(I64&gt;=2,"Постоянный",IF(AND(I64&lt;=1,TODAY()-F64&lt;=90),"Новый","Активный")))))</f>
      </c>
      <c r="T64" s="5">
        <f>IF(OR(I64="",I64=0),"",ROUND(J64/I64,0))</f>
      </c>
      <c r="U64" s="0">
        <f>IF(D64="","",IF(COUNTIF($D$2:$D$501,D64)&gt;1,"дубль",""))</f>
      </c>
    </row>
    <row r="65">
      <c r="R65" s="0">
        <f>IF(H65="","",TODAY()-H65)</f>
      </c>
      <c r="S65" s="0">
        <f>IF(R65="","",IF(R65&gt;1095,"Потерян",IF(R65&gt;365,"Засыпает",IF(I65&gt;=2,"Постоянный",IF(AND(I65&lt;=1,TODAY()-F65&lt;=90),"Новый","Активный")))))</f>
      </c>
      <c r="T65" s="5">
        <f>IF(OR(I65="",I65=0),"",ROUND(J65/I65,0))</f>
      </c>
      <c r="U65" s="0">
        <f>IF(D65="","",IF(COUNTIF($D$2:$D$501,D65)&gt;1,"дубль",""))</f>
      </c>
    </row>
    <row r="66">
      <c r="R66" s="0">
        <f>IF(H66="","",TODAY()-H66)</f>
      </c>
      <c r="S66" s="0">
        <f>IF(R66="","",IF(R66&gt;1095,"Потерян",IF(R66&gt;365,"Засыпает",IF(I66&gt;=2,"Постоянный",IF(AND(I66&lt;=1,TODAY()-F66&lt;=90),"Новый","Активный")))))</f>
      </c>
      <c r="T66" s="5">
        <f>IF(OR(I66="",I66=0),"",ROUND(J66/I66,0))</f>
      </c>
      <c r="U66" s="0">
        <f>IF(D66="","",IF(COUNTIF($D$2:$D$501,D66)&gt;1,"дубль",""))</f>
      </c>
    </row>
    <row r="67">
      <c r="R67" s="0">
        <f>IF(H67="","",TODAY()-H67)</f>
      </c>
      <c r="S67" s="0">
        <f>IF(R67="","",IF(R67&gt;1095,"Потерян",IF(R67&gt;365,"Засыпает",IF(I67&gt;=2,"Постоянный",IF(AND(I67&lt;=1,TODAY()-F67&lt;=90),"Новый","Активный")))))</f>
      </c>
      <c r="T67" s="5">
        <f>IF(OR(I67="",I67=0),"",ROUND(J67/I67,0))</f>
      </c>
      <c r="U67" s="0">
        <f>IF(D67="","",IF(COUNTIF($D$2:$D$501,D67)&gt;1,"дубль",""))</f>
      </c>
    </row>
    <row r="68">
      <c r="R68" s="0">
        <f>IF(H68="","",TODAY()-H68)</f>
      </c>
      <c r="S68" s="0">
        <f>IF(R68="","",IF(R68&gt;1095,"Потерян",IF(R68&gt;365,"Засыпает",IF(I68&gt;=2,"Постоянный",IF(AND(I68&lt;=1,TODAY()-F68&lt;=90),"Новый","Активный")))))</f>
      </c>
      <c r="T68" s="5">
        <f>IF(OR(I68="",I68=0),"",ROUND(J68/I68,0))</f>
      </c>
      <c r="U68" s="0">
        <f>IF(D68="","",IF(COUNTIF($D$2:$D$501,D68)&gt;1,"дубль",""))</f>
      </c>
    </row>
    <row r="69">
      <c r="R69" s="0">
        <f>IF(H69="","",TODAY()-H69)</f>
      </c>
      <c r="S69" s="0">
        <f>IF(R69="","",IF(R69&gt;1095,"Потерян",IF(R69&gt;365,"Засыпает",IF(I69&gt;=2,"Постоянный",IF(AND(I69&lt;=1,TODAY()-F69&lt;=90),"Новый","Активный")))))</f>
      </c>
      <c r="T69" s="5">
        <f>IF(OR(I69="",I69=0),"",ROUND(J69/I69,0))</f>
      </c>
      <c r="U69" s="0">
        <f>IF(D69="","",IF(COUNTIF($D$2:$D$501,D69)&gt;1,"дубль",""))</f>
      </c>
    </row>
    <row r="70">
      <c r="R70" s="0">
        <f>IF(H70="","",TODAY()-H70)</f>
      </c>
      <c r="S70" s="0">
        <f>IF(R70="","",IF(R70&gt;1095,"Потерян",IF(R70&gt;365,"Засыпает",IF(I70&gt;=2,"Постоянный",IF(AND(I70&lt;=1,TODAY()-F70&lt;=90),"Новый","Активный")))))</f>
      </c>
      <c r="T70" s="5">
        <f>IF(OR(I70="",I70=0),"",ROUND(J70/I70,0))</f>
      </c>
      <c r="U70" s="0">
        <f>IF(D70="","",IF(COUNTIF($D$2:$D$501,D70)&gt;1,"дубль",""))</f>
      </c>
    </row>
    <row r="71">
      <c r="R71" s="0">
        <f>IF(H71="","",TODAY()-H71)</f>
      </c>
      <c r="S71" s="0">
        <f>IF(R71="","",IF(R71&gt;1095,"Потерян",IF(R71&gt;365,"Засыпает",IF(I71&gt;=2,"Постоянный",IF(AND(I71&lt;=1,TODAY()-F71&lt;=90),"Новый","Активный")))))</f>
      </c>
      <c r="T71" s="5">
        <f>IF(OR(I71="",I71=0),"",ROUND(J71/I71,0))</f>
      </c>
      <c r="U71" s="0">
        <f>IF(D71="","",IF(COUNTIF($D$2:$D$501,D71)&gt;1,"дубль",""))</f>
      </c>
    </row>
    <row r="72">
      <c r="R72" s="0">
        <f>IF(H72="","",TODAY()-H72)</f>
      </c>
      <c r="S72" s="0">
        <f>IF(R72="","",IF(R72&gt;1095,"Потерян",IF(R72&gt;365,"Засыпает",IF(I72&gt;=2,"Постоянный",IF(AND(I72&lt;=1,TODAY()-F72&lt;=90),"Новый","Активный")))))</f>
      </c>
      <c r="T72" s="5">
        <f>IF(OR(I72="",I72=0),"",ROUND(J72/I72,0))</f>
      </c>
      <c r="U72" s="0">
        <f>IF(D72="","",IF(COUNTIF($D$2:$D$501,D72)&gt;1,"дубль",""))</f>
      </c>
    </row>
    <row r="73">
      <c r="R73" s="0">
        <f>IF(H73="","",TODAY()-H73)</f>
      </c>
      <c r="S73" s="0">
        <f>IF(R73="","",IF(R73&gt;1095,"Потерян",IF(R73&gt;365,"Засыпает",IF(I73&gt;=2,"Постоянный",IF(AND(I73&lt;=1,TODAY()-F73&lt;=90),"Новый","Активный")))))</f>
      </c>
      <c r="T73" s="5">
        <f>IF(OR(I73="",I73=0),"",ROUND(J73/I73,0))</f>
      </c>
      <c r="U73" s="0">
        <f>IF(D73="","",IF(COUNTIF($D$2:$D$501,D73)&gt;1,"дубль",""))</f>
      </c>
    </row>
    <row r="74">
      <c r="R74" s="0">
        <f>IF(H74="","",TODAY()-H74)</f>
      </c>
      <c r="S74" s="0">
        <f>IF(R74="","",IF(R74&gt;1095,"Потерян",IF(R74&gt;365,"Засыпает",IF(I74&gt;=2,"Постоянный",IF(AND(I74&lt;=1,TODAY()-F74&lt;=90),"Новый","Активный")))))</f>
      </c>
      <c r="T74" s="5">
        <f>IF(OR(I74="",I74=0),"",ROUND(J74/I74,0))</f>
      </c>
      <c r="U74" s="0">
        <f>IF(D74="","",IF(COUNTIF($D$2:$D$501,D74)&gt;1,"дубль",""))</f>
      </c>
    </row>
    <row r="75">
      <c r="R75" s="0">
        <f>IF(H75="","",TODAY()-H75)</f>
      </c>
      <c r="S75" s="0">
        <f>IF(R75="","",IF(R75&gt;1095,"Потерян",IF(R75&gt;365,"Засыпает",IF(I75&gt;=2,"Постоянный",IF(AND(I75&lt;=1,TODAY()-F75&lt;=90),"Новый","Активный")))))</f>
      </c>
      <c r="T75" s="5">
        <f>IF(OR(I75="",I75=0),"",ROUND(J75/I75,0))</f>
      </c>
      <c r="U75" s="0">
        <f>IF(D75="","",IF(COUNTIF($D$2:$D$501,D75)&gt;1,"дубль",""))</f>
      </c>
    </row>
    <row r="76">
      <c r="R76" s="0">
        <f>IF(H76="","",TODAY()-H76)</f>
      </c>
      <c r="S76" s="0">
        <f>IF(R76="","",IF(R76&gt;1095,"Потерян",IF(R76&gt;365,"Засыпает",IF(I76&gt;=2,"Постоянный",IF(AND(I76&lt;=1,TODAY()-F76&lt;=90),"Новый","Активный")))))</f>
      </c>
      <c r="T76" s="5">
        <f>IF(OR(I76="",I76=0),"",ROUND(J76/I76,0))</f>
      </c>
      <c r="U76" s="0">
        <f>IF(D76="","",IF(COUNTIF($D$2:$D$501,D76)&gt;1,"дубль",""))</f>
      </c>
    </row>
    <row r="77">
      <c r="R77" s="0">
        <f>IF(H77="","",TODAY()-H77)</f>
      </c>
      <c r="S77" s="0">
        <f>IF(R77="","",IF(R77&gt;1095,"Потерян",IF(R77&gt;365,"Засыпает",IF(I77&gt;=2,"Постоянный",IF(AND(I77&lt;=1,TODAY()-F77&lt;=90),"Новый","Активный")))))</f>
      </c>
      <c r="T77" s="5">
        <f>IF(OR(I77="",I77=0),"",ROUND(J77/I77,0))</f>
      </c>
      <c r="U77" s="0">
        <f>IF(D77="","",IF(COUNTIF($D$2:$D$501,D77)&gt;1,"дубль",""))</f>
      </c>
    </row>
    <row r="78">
      <c r="R78" s="0">
        <f>IF(H78="","",TODAY()-H78)</f>
      </c>
      <c r="S78" s="0">
        <f>IF(R78="","",IF(R78&gt;1095,"Потерян",IF(R78&gt;365,"Засыпает",IF(I78&gt;=2,"Постоянный",IF(AND(I78&lt;=1,TODAY()-F78&lt;=90),"Новый","Активный")))))</f>
      </c>
      <c r="T78" s="5">
        <f>IF(OR(I78="",I78=0),"",ROUND(J78/I78,0))</f>
      </c>
      <c r="U78" s="0">
        <f>IF(D78="","",IF(COUNTIF($D$2:$D$501,D78)&gt;1,"дубль",""))</f>
      </c>
    </row>
    <row r="79">
      <c r="R79" s="0">
        <f>IF(H79="","",TODAY()-H79)</f>
      </c>
      <c r="S79" s="0">
        <f>IF(R79="","",IF(R79&gt;1095,"Потерян",IF(R79&gt;365,"Засыпает",IF(I79&gt;=2,"Постоянный",IF(AND(I79&lt;=1,TODAY()-F79&lt;=90),"Новый","Активный")))))</f>
      </c>
      <c r="T79" s="5">
        <f>IF(OR(I79="",I79=0),"",ROUND(J79/I79,0))</f>
      </c>
      <c r="U79" s="0">
        <f>IF(D79="","",IF(COUNTIF($D$2:$D$501,D79)&gt;1,"дубль",""))</f>
      </c>
    </row>
    <row r="80">
      <c r="R80" s="0">
        <f>IF(H80="","",TODAY()-H80)</f>
      </c>
      <c r="S80" s="0">
        <f>IF(R80="","",IF(R80&gt;1095,"Потерян",IF(R80&gt;365,"Засыпает",IF(I80&gt;=2,"Постоянный",IF(AND(I80&lt;=1,TODAY()-F80&lt;=90),"Новый","Активный")))))</f>
      </c>
      <c r="T80" s="5">
        <f>IF(OR(I80="",I80=0),"",ROUND(J80/I80,0))</f>
      </c>
      <c r="U80" s="0">
        <f>IF(D80="","",IF(COUNTIF($D$2:$D$501,D80)&gt;1,"дубль",""))</f>
      </c>
    </row>
    <row r="81">
      <c r="R81" s="0">
        <f>IF(H81="","",TODAY()-H81)</f>
      </c>
      <c r="S81" s="0">
        <f>IF(R81="","",IF(R81&gt;1095,"Потерян",IF(R81&gt;365,"Засыпает",IF(I81&gt;=2,"Постоянный",IF(AND(I81&lt;=1,TODAY()-F81&lt;=90),"Новый","Активный")))))</f>
      </c>
      <c r="T81" s="5">
        <f>IF(OR(I81="",I81=0),"",ROUND(J81/I81,0))</f>
      </c>
      <c r="U81" s="0">
        <f>IF(D81="","",IF(COUNTIF($D$2:$D$501,D81)&gt;1,"дубль",""))</f>
      </c>
    </row>
    <row r="82">
      <c r="R82" s="0">
        <f>IF(H82="","",TODAY()-H82)</f>
      </c>
      <c r="S82" s="0">
        <f>IF(R82="","",IF(R82&gt;1095,"Потерян",IF(R82&gt;365,"Засыпает",IF(I82&gt;=2,"Постоянный",IF(AND(I82&lt;=1,TODAY()-F82&lt;=90),"Новый","Активный")))))</f>
      </c>
      <c r="T82" s="5">
        <f>IF(OR(I82="",I82=0),"",ROUND(J82/I82,0))</f>
      </c>
      <c r="U82" s="0">
        <f>IF(D82="","",IF(COUNTIF($D$2:$D$501,D82)&gt;1,"дубль",""))</f>
      </c>
    </row>
    <row r="83">
      <c r="R83" s="0">
        <f>IF(H83="","",TODAY()-H83)</f>
      </c>
      <c r="S83" s="0">
        <f>IF(R83="","",IF(R83&gt;1095,"Потерян",IF(R83&gt;365,"Засыпает",IF(I83&gt;=2,"Постоянный",IF(AND(I83&lt;=1,TODAY()-F83&lt;=90),"Новый","Активный")))))</f>
      </c>
      <c r="T83" s="5">
        <f>IF(OR(I83="",I83=0),"",ROUND(J83/I83,0))</f>
      </c>
      <c r="U83" s="0">
        <f>IF(D83="","",IF(COUNTIF($D$2:$D$501,D83)&gt;1,"дубль",""))</f>
      </c>
    </row>
    <row r="84">
      <c r="R84" s="0">
        <f>IF(H84="","",TODAY()-H84)</f>
      </c>
      <c r="S84" s="0">
        <f>IF(R84="","",IF(R84&gt;1095,"Потерян",IF(R84&gt;365,"Засыпает",IF(I84&gt;=2,"Постоянный",IF(AND(I84&lt;=1,TODAY()-F84&lt;=90),"Новый","Активный")))))</f>
      </c>
      <c r="T84" s="5">
        <f>IF(OR(I84="",I84=0),"",ROUND(J84/I84,0))</f>
      </c>
      <c r="U84" s="0">
        <f>IF(D84="","",IF(COUNTIF($D$2:$D$501,D84)&gt;1,"дубль",""))</f>
      </c>
    </row>
    <row r="85">
      <c r="R85" s="0">
        <f>IF(H85="","",TODAY()-H85)</f>
      </c>
      <c r="S85" s="0">
        <f>IF(R85="","",IF(R85&gt;1095,"Потерян",IF(R85&gt;365,"Засыпает",IF(I85&gt;=2,"Постоянный",IF(AND(I85&lt;=1,TODAY()-F85&lt;=90),"Новый","Активный")))))</f>
      </c>
      <c r="T85" s="5">
        <f>IF(OR(I85="",I85=0),"",ROUND(J85/I85,0))</f>
      </c>
      <c r="U85" s="0">
        <f>IF(D85="","",IF(COUNTIF($D$2:$D$501,D85)&gt;1,"дубль",""))</f>
      </c>
    </row>
    <row r="86">
      <c r="R86" s="0">
        <f>IF(H86="","",TODAY()-H86)</f>
      </c>
      <c r="S86" s="0">
        <f>IF(R86="","",IF(R86&gt;1095,"Потерян",IF(R86&gt;365,"Засыпает",IF(I86&gt;=2,"Постоянный",IF(AND(I86&lt;=1,TODAY()-F86&lt;=90),"Новый","Активный")))))</f>
      </c>
      <c r="T86" s="5">
        <f>IF(OR(I86="",I86=0),"",ROUND(J86/I86,0))</f>
      </c>
      <c r="U86" s="0">
        <f>IF(D86="","",IF(COUNTIF($D$2:$D$501,D86)&gt;1,"дубль",""))</f>
      </c>
    </row>
    <row r="87">
      <c r="R87" s="0">
        <f>IF(H87="","",TODAY()-H87)</f>
      </c>
      <c r="S87" s="0">
        <f>IF(R87="","",IF(R87&gt;1095,"Потерян",IF(R87&gt;365,"Засыпает",IF(I87&gt;=2,"Постоянный",IF(AND(I87&lt;=1,TODAY()-F87&lt;=90),"Новый","Активный")))))</f>
      </c>
      <c r="T87" s="5">
        <f>IF(OR(I87="",I87=0),"",ROUND(J87/I87,0))</f>
      </c>
      <c r="U87" s="0">
        <f>IF(D87="","",IF(COUNTIF($D$2:$D$501,D87)&gt;1,"дубль",""))</f>
      </c>
    </row>
    <row r="88">
      <c r="R88" s="0">
        <f>IF(H88="","",TODAY()-H88)</f>
      </c>
      <c r="S88" s="0">
        <f>IF(R88="","",IF(R88&gt;1095,"Потерян",IF(R88&gt;365,"Засыпает",IF(I88&gt;=2,"Постоянный",IF(AND(I88&lt;=1,TODAY()-F88&lt;=90),"Новый","Активный")))))</f>
      </c>
      <c r="T88" s="5">
        <f>IF(OR(I88="",I88=0),"",ROUND(J88/I88,0))</f>
      </c>
      <c r="U88" s="0">
        <f>IF(D88="","",IF(COUNTIF($D$2:$D$501,D88)&gt;1,"дубль",""))</f>
      </c>
    </row>
    <row r="89">
      <c r="R89" s="0">
        <f>IF(H89="","",TODAY()-H89)</f>
      </c>
      <c r="S89" s="0">
        <f>IF(R89="","",IF(R89&gt;1095,"Потерян",IF(R89&gt;365,"Засыпает",IF(I89&gt;=2,"Постоянный",IF(AND(I89&lt;=1,TODAY()-F89&lt;=90),"Новый","Активный")))))</f>
      </c>
      <c r="T89" s="5">
        <f>IF(OR(I89="",I89=0),"",ROUND(J89/I89,0))</f>
      </c>
      <c r="U89" s="0">
        <f>IF(D89="","",IF(COUNTIF($D$2:$D$501,D89)&gt;1,"дубль",""))</f>
      </c>
    </row>
    <row r="90">
      <c r="R90" s="0">
        <f>IF(H90="","",TODAY()-H90)</f>
      </c>
      <c r="S90" s="0">
        <f>IF(R90="","",IF(R90&gt;1095,"Потерян",IF(R90&gt;365,"Засыпает",IF(I90&gt;=2,"Постоянный",IF(AND(I90&lt;=1,TODAY()-F90&lt;=90),"Новый","Активный")))))</f>
      </c>
      <c r="T90" s="5">
        <f>IF(OR(I90="",I90=0),"",ROUND(J90/I90,0))</f>
      </c>
      <c r="U90" s="0">
        <f>IF(D90="","",IF(COUNTIF($D$2:$D$501,D90)&gt;1,"дубль",""))</f>
      </c>
    </row>
    <row r="91">
      <c r="R91" s="0">
        <f>IF(H91="","",TODAY()-H91)</f>
      </c>
      <c r="S91" s="0">
        <f>IF(R91="","",IF(R91&gt;1095,"Потерян",IF(R91&gt;365,"Засыпает",IF(I91&gt;=2,"Постоянный",IF(AND(I91&lt;=1,TODAY()-F91&lt;=90),"Новый","Активный")))))</f>
      </c>
      <c r="T91" s="5">
        <f>IF(OR(I91="",I91=0),"",ROUND(J91/I91,0))</f>
      </c>
      <c r="U91" s="0">
        <f>IF(D91="","",IF(COUNTIF($D$2:$D$501,D91)&gt;1,"дубль",""))</f>
      </c>
    </row>
    <row r="92">
      <c r="R92" s="0">
        <f>IF(H92="","",TODAY()-H92)</f>
      </c>
      <c r="S92" s="0">
        <f>IF(R92="","",IF(R92&gt;1095,"Потерян",IF(R92&gt;365,"Засыпает",IF(I92&gt;=2,"Постоянный",IF(AND(I92&lt;=1,TODAY()-F92&lt;=90),"Новый","Активный")))))</f>
      </c>
      <c r="T92" s="5">
        <f>IF(OR(I92="",I92=0),"",ROUND(J92/I92,0))</f>
      </c>
      <c r="U92" s="0">
        <f>IF(D92="","",IF(COUNTIF($D$2:$D$501,D92)&gt;1,"дубль",""))</f>
      </c>
    </row>
    <row r="93">
      <c r="R93" s="0">
        <f>IF(H93="","",TODAY()-H93)</f>
      </c>
      <c r="S93" s="0">
        <f>IF(R93="","",IF(R93&gt;1095,"Потерян",IF(R93&gt;365,"Засыпает",IF(I93&gt;=2,"Постоянный",IF(AND(I93&lt;=1,TODAY()-F93&lt;=90),"Новый","Активный")))))</f>
      </c>
      <c r="T93" s="5">
        <f>IF(OR(I93="",I93=0),"",ROUND(J93/I93,0))</f>
      </c>
      <c r="U93" s="0">
        <f>IF(D93="","",IF(COUNTIF($D$2:$D$501,D93)&gt;1,"дубль",""))</f>
      </c>
    </row>
    <row r="94">
      <c r="R94" s="0">
        <f>IF(H94="","",TODAY()-H94)</f>
      </c>
      <c r="S94" s="0">
        <f>IF(R94="","",IF(R94&gt;1095,"Потерян",IF(R94&gt;365,"Засыпает",IF(I94&gt;=2,"Постоянный",IF(AND(I94&lt;=1,TODAY()-F94&lt;=90),"Новый","Активный")))))</f>
      </c>
      <c r="T94" s="5">
        <f>IF(OR(I94="",I94=0),"",ROUND(J94/I94,0))</f>
      </c>
      <c r="U94" s="0">
        <f>IF(D94="","",IF(COUNTIF($D$2:$D$501,D94)&gt;1,"дубль",""))</f>
      </c>
    </row>
    <row r="95">
      <c r="R95" s="0">
        <f>IF(H95="","",TODAY()-H95)</f>
      </c>
      <c r="S95" s="0">
        <f>IF(R95="","",IF(R95&gt;1095,"Потерян",IF(R95&gt;365,"Засыпает",IF(I95&gt;=2,"Постоянный",IF(AND(I95&lt;=1,TODAY()-F95&lt;=90),"Новый","Активный")))))</f>
      </c>
      <c r="T95" s="5">
        <f>IF(OR(I95="",I95=0),"",ROUND(J95/I95,0))</f>
      </c>
      <c r="U95" s="0">
        <f>IF(D95="","",IF(COUNTIF($D$2:$D$501,D95)&gt;1,"дубль",""))</f>
      </c>
    </row>
    <row r="96">
      <c r="R96" s="0">
        <f>IF(H96="","",TODAY()-H96)</f>
      </c>
      <c r="S96" s="0">
        <f>IF(R96="","",IF(R96&gt;1095,"Потерян",IF(R96&gt;365,"Засыпает",IF(I96&gt;=2,"Постоянный",IF(AND(I96&lt;=1,TODAY()-F96&lt;=90),"Новый","Активный")))))</f>
      </c>
      <c r="T96" s="5">
        <f>IF(OR(I96="",I96=0),"",ROUND(J96/I96,0))</f>
      </c>
      <c r="U96" s="0">
        <f>IF(D96="","",IF(COUNTIF($D$2:$D$501,D96)&gt;1,"дубль",""))</f>
      </c>
    </row>
    <row r="97">
      <c r="R97" s="0">
        <f>IF(H97="","",TODAY()-H97)</f>
      </c>
      <c r="S97" s="0">
        <f>IF(R97="","",IF(R97&gt;1095,"Потерян",IF(R97&gt;365,"Засыпает",IF(I97&gt;=2,"Постоянный",IF(AND(I97&lt;=1,TODAY()-F97&lt;=90),"Новый","Активный")))))</f>
      </c>
      <c r="T97" s="5">
        <f>IF(OR(I97="",I97=0),"",ROUND(J97/I97,0))</f>
      </c>
      <c r="U97" s="0">
        <f>IF(D97="","",IF(COUNTIF($D$2:$D$501,D97)&gt;1,"дубль",""))</f>
      </c>
    </row>
    <row r="98">
      <c r="R98" s="0">
        <f>IF(H98="","",TODAY()-H98)</f>
      </c>
      <c r="S98" s="0">
        <f>IF(R98="","",IF(R98&gt;1095,"Потерян",IF(R98&gt;365,"Засыпает",IF(I98&gt;=2,"Постоянный",IF(AND(I98&lt;=1,TODAY()-F98&lt;=90),"Новый","Активный")))))</f>
      </c>
      <c r="T98" s="5">
        <f>IF(OR(I98="",I98=0),"",ROUND(J98/I98,0))</f>
      </c>
      <c r="U98" s="0">
        <f>IF(D98="","",IF(COUNTIF($D$2:$D$501,D98)&gt;1,"дубль",""))</f>
      </c>
    </row>
    <row r="99">
      <c r="R99" s="0">
        <f>IF(H99="","",TODAY()-H99)</f>
      </c>
      <c r="S99" s="0">
        <f>IF(R99="","",IF(R99&gt;1095,"Потерян",IF(R99&gt;365,"Засыпает",IF(I99&gt;=2,"Постоянный",IF(AND(I99&lt;=1,TODAY()-F99&lt;=90),"Новый","Активный")))))</f>
      </c>
      <c r="T99" s="5">
        <f>IF(OR(I99="",I99=0),"",ROUND(J99/I99,0))</f>
      </c>
      <c r="U99" s="0">
        <f>IF(D99="","",IF(COUNTIF($D$2:$D$501,D99)&gt;1,"дубль",""))</f>
      </c>
    </row>
    <row r="100">
      <c r="R100" s="0">
        <f>IF(H100="","",TODAY()-H100)</f>
      </c>
      <c r="S100" s="0">
        <f>IF(R100="","",IF(R100&gt;1095,"Потерян",IF(R100&gt;365,"Засыпает",IF(I100&gt;=2,"Постоянный",IF(AND(I100&lt;=1,TODAY()-F100&lt;=90),"Новый","Активный")))))</f>
      </c>
      <c r="T100" s="5">
        <f>IF(OR(I100="",I100=0),"",ROUND(J100/I100,0))</f>
      </c>
      <c r="U100" s="0">
        <f>IF(D100="","",IF(COUNTIF($D$2:$D$501,D100)&gt;1,"дубль",""))</f>
      </c>
    </row>
    <row r="101">
      <c r="R101" s="0">
        <f>IF(H101="","",TODAY()-H101)</f>
      </c>
      <c r="S101" s="0">
        <f>IF(R101="","",IF(R101&gt;1095,"Потерян",IF(R101&gt;365,"Засыпает",IF(I101&gt;=2,"Постоянный",IF(AND(I101&lt;=1,TODAY()-F101&lt;=90),"Новый","Активный")))))</f>
      </c>
      <c r="T101" s="5">
        <f>IF(OR(I101="",I101=0),"",ROUND(J101/I101,0))</f>
      </c>
      <c r="U101" s="0">
        <f>IF(D101="","",IF(COUNTIF($D$2:$D$501,D101)&gt;1,"дубль",""))</f>
      </c>
    </row>
    <row r="102">
      <c r="R102" s="0">
        <f>IF(H102="","",TODAY()-H102)</f>
      </c>
      <c r="S102" s="0">
        <f>IF(R102="","",IF(R102&gt;1095,"Потерян",IF(R102&gt;365,"Засыпает",IF(I102&gt;=2,"Постоянный",IF(AND(I102&lt;=1,TODAY()-F102&lt;=90),"Новый","Активный")))))</f>
      </c>
      <c r="T102" s="5">
        <f>IF(OR(I102="",I102=0),"",ROUND(J102/I102,0))</f>
      </c>
      <c r="U102" s="0">
        <f>IF(D102="","",IF(COUNTIF($D$2:$D$501,D102)&gt;1,"дубль",""))</f>
      </c>
    </row>
    <row r="103">
      <c r="R103" s="0">
        <f>IF(H103="","",TODAY()-H103)</f>
      </c>
      <c r="S103" s="0">
        <f>IF(R103="","",IF(R103&gt;1095,"Потерян",IF(R103&gt;365,"Засыпает",IF(I103&gt;=2,"Постоянный",IF(AND(I103&lt;=1,TODAY()-F103&lt;=90),"Новый","Активный")))))</f>
      </c>
      <c r="T103" s="5">
        <f>IF(OR(I103="",I103=0),"",ROUND(J103/I103,0))</f>
      </c>
      <c r="U103" s="0">
        <f>IF(D103="","",IF(COUNTIF($D$2:$D$501,D103)&gt;1,"дубль",""))</f>
      </c>
    </row>
    <row r="104">
      <c r="R104" s="0">
        <f>IF(H104="","",TODAY()-H104)</f>
      </c>
      <c r="S104" s="0">
        <f>IF(R104="","",IF(R104&gt;1095,"Потерян",IF(R104&gt;365,"Засыпает",IF(I104&gt;=2,"Постоянный",IF(AND(I104&lt;=1,TODAY()-F104&lt;=90),"Новый","Активный")))))</f>
      </c>
      <c r="T104" s="5">
        <f>IF(OR(I104="",I104=0),"",ROUND(J104/I104,0))</f>
      </c>
      <c r="U104" s="0">
        <f>IF(D104="","",IF(COUNTIF($D$2:$D$501,D104)&gt;1,"дубль",""))</f>
      </c>
    </row>
    <row r="105">
      <c r="R105" s="0">
        <f>IF(H105="","",TODAY()-H105)</f>
      </c>
      <c r="S105" s="0">
        <f>IF(R105="","",IF(R105&gt;1095,"Потерян",IF(R105&gt;365,"Засыпает",IF(I105&gt;=2,"Постоянный",IF(AND(I105&lt;=1,TODAY()-F105&lt;=90),"Новый","Активный")))))</f>
      </c>
      <c r="T105" s="5">
        <f>IF(OR(I105="",I105=0),"",ROUND(J105/I105,0))</f>
      </c>
      <c r="U105" s="0">
        <f>IF(D105="","",IF(COUNTIF($D$2:$D$501,D105)&gt;1,"дубль",""))</f>
      </c>
    </row>
    <row r="106">
      <c r="R106" s="0">
        <f>IF(H106="","",TODAY()-H106)</f>
      </c>
      <c r="S106" s="0">
        <f>IF(R106="","",IF(R106&gt;1095,"Потерян",IF(R106&gt;365,"Засыпает",IF(I106&gt;=2,"Постоянный",IF(AND(I106&lt;=1,TODAY()-F106&lt;=90),"Новый","Активный")))))</f>
      </c>
      <c r="T106" s="5">
        <f>IF(OR(I106="",I106=0),"",ROUND(J106/I106,0))</f>
      </c>
      <c r="U106" s="0">
        <f>IF(D106="","",IF(COUNTIF($D$2:$D$501,D106)&gt;1,"дубль",""))</f>
      </c>
    </row>
    <row r="107">
      <c r="R107" s="0">
        <f>IF(H107="","",TODAY()-H107)</f>
      </c>
      <c r="S107" s="0">
        <f>IF(R107="","",IF(R107&gt;1095,"Потерян",IF(R107&gt;365,"Засыпает",IF(I107&gt;=2,"Постоянный",IF(AND(I107&lt;=1,TODAY()-F107&lt;=90),"Новый","Активный")))))</f>
      </c>
      <c r="T107" s="5">
        <f>IF(OR(I107="",I107=0),"",ROUND(J107/I107,0))</f>
      </c>
      <c r="U107" s="0">
        <f>IF(D107="","",IF(COUNTIF($D$2:$D$501,D107)&gt;1,"дубль",""))</f>
      </c>
    </row>
    <row r="108">
      <c r="R108" s="0">
        <f>IF(H108="","",TODAY()-H108)</f>
      </c>
      <c r="S108" s="0">
        <f>IF(R108="","",IF(R108&gt;1095,"Потерян",IF(R108&gt;365,"Засыпает",IF(I108&gt;=2,"Постоянный",IF(AND(I108&lt;=1,TODAY()-F108&lt;=90),"Новый","Активный")))))</f>
      </c>
      <c r="T108" s="5">
        <f>IF(OR(I108="",I108=0),"",ROUND(J108/I108,0))</f>
      </c>
      <c r="U108" s="0">
        <f>IF(D108="","",IF(COUNTIF($D$2:$D$501,D108)&gt;1,"дубль",""))</f>
      </c>
    </row>
    <row r="109">
      <c r="R109" s="0">
        <f>IF(H109="","",TODAY()-H109)</f>
      </c>
      <c r="S109" s="0">
        <f>IF(R109="","",IF(R109&gt;1095,"Потерян",IF(R109&gt;365,"Засыпает",IF(I109&gt;=2,"Постоянный",IF(AND(I109&lt;=1,TODAY()-F109&lt;=90),"Новый","Активный")))))</f>
      </c>
      <c r="T109" s="5">
        <f>IF(OR(I109="",I109=0),"",ROUND(J109/I109,0))</f>
      </c>
      <c r="U109" s="0">
        <f>IF(D109="","",IF(COUNTIF($D$2:$D$501,D109)&gt;1,"дубль",""))</f>
      </c>
    </row>
    <row r="110">
      <c r="R110" s="0">
        <f>IF(H110="","",TODAY()-H110)</f>
      </c>
      <c r="S110" s="0">
        <f>IF(R110="","",IF(R110&gt;1095,"Потерян",IF(R110&gt;365,"Засыпает",IF(I110&gt;=2,"Постоянный",IF(AND(I110&lt;=1,TODAY()-F110&lt;=90),"Новый","Активный")))))</f>
      </c>
      <c r="T110" s="5">
        <f>IF(OR(I110="",I110=0),"",ROUND(J110/I110,0))</f>
      </c>
      <c r="U110" s="0">
        <f>IF(D110="","",IF(COUNTIF($D$2:$D$501,D110)&gt;1,"дубль",""))</f>
      </c>
    </row>
    <row r="111">
      <c r="R111" s="0">
        <f>IF(H111="","",TODAY()-H111)</f>
      </c>
      <c r="S111" s="0">
        <f>IF(R111="","",IF(R111&gt;1095,"Потерян",IF(R111&gt;365,"Засыпает",IF(I111&gt;=2,"Постоянный",IF(AND(I111&lt;=1,TODAY()-F111&lt;=90),"Новый","Активный")))))</f>
      </c>
      <c r="T111" s="5">
        <f>IF(OR(I111="",I111=0),"",ROUND(J111/I111,0))</f>
      </c>
      <c r="U111" s="0">
        <f>IF(D111="","",IF(COUNTIF($D$2:$D$501,D111)&gt;1,"дубль",""))</f>
      </c>
    </row>
    <row r="112">
      <c r="R112" s="0">
        <f>IF(H112="","",TODAY()-H112)</f>
      </c>
      <c r="S112" s="0">
        <f>IF(R112="","",IF(R112&gt;1095,"Потерян",IF(R112&gt;365,"Засыпает",IF(I112&gt;=2,"Постоянный",IF(AND(I112&lt;=1,TODAY()-F112&lt;=90),"Новый","Активный")))))</f>
      </c>
      <c r="T112" s="5">
        <f>IF(OR(I112="",I112=0),"",ROUND(J112/I112,0))</f>
      </c>
      <c r="U112" s="0">
        <f>IF(D112="","",IF(COUNTIF($D$2:$D$501,D112)&gt;1,"дубль",""))</f>
      </c>
    </row>
    <row r="113">
      <c r="R113" s="0">
        <f>IF(H113="","",TODAY()-H113)</f>
      </c>
      <c r="S113" s="0">
        <f>IF(R113="","",IF(R113&gt;1095,"Потерян",IF(R113&gt;365,"Засыпает",IF(I113&gt;=2,"Постоянный",IF(AND(I113&lt;=1,TODAY()-F113&lt;=90),"Новый","Активный")))))</f>
      </c>
      <c r="T113" s="5">
        <f>IF(OR(I113="",I113=0),"",ROUND(J113/I113,0))</f>
      </c>
      <c r="U113" s="0">
        <f>IF(D113="","",IF(COUNTIF($D$2:$D$501,D113)&gt;1,"дубль",""))</f>
      </c>
    </row>
    <row r="114">
      <c r="R114" s="0">
        <f>IF(H114="","",TODAY()-H114)</f>
      </c>
      <c r="S114" s="0">
        <f>IF(R114="","",IF(R114&gt;1095,"Потерян",IF(R114&gt;365,"Засыпает",IF(I114&gt;=2,"Постоянный",IF(AND(I114&lt;=1,TODAY()-F114&lt;=90),"Новый","Активный")))))</f>
      </c>
      <c r="T114" s="5">
        <f>IF(OR(I114="",I114=0),"",ROUND(J114/I114,0))</f>
      </c>
      <c r="U114" s="0">
        <f>IF(D114="","",IF(COUNTIF($D$2:$D$501,D114)&gt;1,"дубль",""))</f>
      </c>
    </row>
    <row r="115">
      <c r="R115" s="0">
        <f>IF(H115="","",TODAY()-H115)</f>
      </c>
      <c r="S115" s="0">
        <f>IF(R115="","",IF(R115&gt;1095,"Потерян",IF(R115&gt;365,"Засыпает",IF(I115&gt;=2,"Постоянный",IF(AND(I115&lt;=1,TODAY()-F115&lt;=90),"Новый","Активный")))))</f>
      </c>
      <c r="T115" s="5">
        <f>IF(OR(I115="",I115=0),"",ROUND(J115/I115,0))</f>
      </c>
      <c r="U115" s="0">
        <f>IF(D115="","",IF(COUNTIF($D$2:$D$501,D115)&gt;1,"дубль",""))</f>
      </c>
    </row>
    <row r="116">
      <c r="R116" s="0">
        <f>IF(H116="","",TODAY()-H116)</f>
      </c>
      <c r="S116" s="0">
        <f>IF(R116="","",IF(R116&gt;1095,"Потерян",IF(R116&gt;365,"Засыпает",IF(I116&gt;=2,"Постоянный",IF(AND(I116&lt;=1,TODAY()-F116&lt;=90),"Новый","Активный")))))</f>
      </c>
      <c r="T116" s="5">
        <f>IF(OR(I116="",I116=0),"",ROUND(J116/I116,0))</f>
      </c>
      <c r="U116" s="0">
        <f>IF(D116="","",IF(COUNTIF($D$2:$D$501,D116)&gt;1,"дубль",""))</f>
      </c>
    </row>
    <row r="117">
      <c r="R117" s="0">
        <f>IF(H117="","",TODAY()-H117)</f>
      </c>
      <c r="S117" s="0">
        <f>IF(R117="","",IF(R117&gt;1095,"Потерян",IF(R117&gt;365,"Засыпает",IF(I117&gt;=2,"Постоянный",IF(AND(I117&lt;=1,TODAY()-F117&lt;=90),"Новый","Активный")))))</f>
      </c>
      <c r="T117" s="5">
        <f>IF(OR(I117="",I117=0),"",ROUND(J117/I117,0))</f>
      </c>
      <c r="U117" s="0">
        <f>IF(D117="","",IF(COUNTIF($D$2:$D$501,D117)&gt;1,"дубль",""))</f>
      </c>
    </row>
    <row r="118">
      <c r="R118" s="0">
        <f>IF(H118="","",TODAY()-H118)</f>
      </c>
      <c r="S118" s="0">
        <f>IF(R118="","",IF(R118&gt;1095,"Потерян",IF(R118&gt;365,"Засыпает",IF(I118&gt;=2,"Постоянный",IF(AND(I118&lt;=1,TODAY()-F118&lt;=90),"Новый","Активный")))))</f>
      </c>
      <c r="T118" s="5">
        <f>IF(OR(I118="",I118=0),"",ROUND(J118/I118,0))</f>
      </c>
      <c r="U118" s="0">
        <f>IF(D118="","",IF(COUNTIF($D$2:$D$501,D118)&gt;1,"дубль",""))</f>
      </c>
    </row>
    <row r="119">
      <c r="R119" s="0">
        <f>IF(H119="","",TODAY()-H119)</f>
      </c>
      <c r="S119" s="0">
        <f>IF(R119="","",IF(R119&gt;1095,"Потерян",IF(R119&gt;365,"Засыпает",IF(I119&gt;=2,"Постоянный",IF(AND(I119&lt;=1,TODAY()-F119&lt;=90),"Новый","Активный")))))</f>
      </c>
      <c r="T119" s="5">
        <f>IF(OR(I119="",I119=0),"",ROUND(J119/I119,0))</f>
      </c>
      <c r="U119" s="0">
        <f>IF(D119="","",IF(COUNTIF($D$2:$D$501,D119)&gt;1,"дубль",""))</f>
      </c>
    </row>
    <row r="120">
      <c r="R120" s="0">
        <f>IF(H120="","",TODAY()-H120)</f>
      </c>
      <c r="S120" s="0">
        <f>IF(R120="","",IF(R120&gt;1095,"Потерян",IF(R120&gt;365,"Засыпает",IF(I120&gt;=2,"Постоянный",IF(AND(I120&lt;=1,TODAY()-F120&lt;=90),"Новый","Активный")))))</f>
      </c>
      <c r="T120" s="5">
        <f>IF(OR(I120="",I120=0),"",ROUND(J120/I120,0))</f>
      </c>
      <c r="U120" s="0">
        <f>IF(D120="","",IF(COUNTIF($D$2:$D$501,D120)&gt;1,"дубль",""))</f>
      </c>
    </row>
    <row r="121">
      <c r="R121" s="0">
        <f>IF(H121="","",TODAY()-H121)</f>
      </c>
      <c r="S121" s="0">
        <f>IF(R121="","",IF(R121&gt;1095,"Потерян",IF(R121&gt;365,"Засыпает",IF(I121&gt;=2,"Постоянный",IF(AND(I121&lt;=1,TODAY()-F121&lt;=90),"Новый","Активный")))))</f>
      </c>
      <c r="T121" s="5">
        <f>IF(OR(I121="",I121=0),"",ROUND(J121/I121,0))</f>
      </c>
      <c r="U121" s="0">
        <f>IF(D121="","",IF(COUNTIF($D$2:$D$501,D121)&gt;1,"дубль",""))</f>
      </c>
    </row>
    <row r="122">
      <c r="R122" s="0">
        <f>IF(H122="","",TODAY()-H122)</f>
      </c>
      <c r="S122" s="0">
        <f>IF(R122="","",IF(R122&gt;1095,"Потерян",IF(R122&gt;365,"Засыпает",IF(I122&gt;=2,"Постоянный",IF(AND(I122&lt;=1,TODAY()-F122&lt;=90),"Новый","Активный")))))</f>
      </c>
      <c r="T122" s="5">
        <f>IF(OR(I122="",I122=0),"",ROUND(J122/I122,0))</f>
      </c>
      <c r="U122" s="0">
        <f>IF(D122="","",IF(COUNTIF($D$2:$D$501,D122)&gt;1,"дубль",""))</f>
      </c>
    </row>
    <row r="123">
      <c r="R123" s="0">
        <f>IF(H123="","",TODAY()-H123)</f>
      </c>
      <c r="S123" s="0">
        <f>IF(R123="","",IF(R123&gt;1095,"Потерян",IF(R123&gt;365,"Засыпает",IF(I123&gt;=2,"Постоянный",IF(AND(I123&lt;=1,TODAY()-F123&lt;=90),"Новый","Активный")))))</f>
      </c>
      <c r="T123" s="5">
        <f>IF(OR(I123="",I123=0),"",ROUND(J123/I123,0))</f>
      </c>
      <c r="U123" s="0">
        <f>IF(D123="","",IF(COUNTIF($D$2:$D$501,D123)&gt;1,"дубль",""))</f>
      </c>
    </row>
    <row r="124">
      <c r="R124" s="0">
        <f>IF(H124="","",TODAY()-H124)</f>
      </c>
      <c r="S124" s="0">
        <f>IF(R124="","",IF(R124&gt;1095,"Потерян",IF(R124&gt;365,"Засыпает",IF(I124&gt;=2,"Постоянный",IF(AND(I124&lt;=1,TODAY()-F124&lt;=90),"Новый","Активный")))))</f>
      </c>
      <c r="T124" s="5">
        <f>IF(OR(I124="",I124=0),"",ROUND(J124/I124,0))</f>
      </c>
      <c r="U124" s="0">
        <f>IF(D124="","",IF(COUNTIF($D$2:$D$501,D124)&gt;1,"дубль",""))</f>
      </c>
    </row>
    <row r="125">
      <c r="R125" s="0">
        <f>IF(H125="","",TODAY()-H125)</f>
      </c>
      <c r="S125" s="0">
        <f>IF(R125="","",IF(R125&gt;1095,"Потерян",IF(R125&gt;365,"Засыпает",IF(I125&gt;=2,"Постоянный",IF(AND(I125&lt;=1,TODAY()-F125&lt;=90),"Новый","Активный")))))</f>
      </c>
      <c r="T125" s="5">
        <f>IF(OR(I125="",I125=0),"",ROUND(J125/I125,0))</f>
      </c>
      <c r="U125" s="0">
        <f>IF(D125="","",IF(COUNTIF($D$2:$D$501,D125)&gt;1,"дубль",""))</f>
      </c>
    </row>
    <row r="126">
      <c r="R126" s="0">
        <f>IF(H126="","",TODAY()-H126)</f>
      </c>
      <c r="S126" s="0">
        <f>IF(R126="","",IF(R126&gt;1095,"Потерян",IF(R126&gt;365,"Засыпает",IF(I126&gt;=2,"Постоянный",IF(AND(I126&lt;=1,TODAY()-F126&lt;=90),"Новый","Активный")))))</f>
      </c>
      <c r="T126" s="5">
        <f>IF(OR(I126="",I126=0),"",ROUND(J126/I126,0))</f>
      </c>
      <c r="U126" s="0">
        <f>IF(D126="","",IF(COUNTIF($D$2:$D$501,D126)&gt;1,"дубль",""))</f>
      </c>
    </row>
    <row r="127">
      <c r="R127" s="0">
        <f>IF(H127="","",TODAY()-H127)</f>
      </c>
      <c r="S127" s="0">
        <f>IF(R127="","",IF(R127&gt;1095,"Потерян",IF(R127&gt;365,"Засыпает",IF(I127&gt;=2,"Постоянный",IF(AND(I127&lt;=1,TODAY()-F127&lt;=90),"Новый","Активный")))))</f>
      </c>
      <c r="T127" s="5">
        <f>IF(OR(I127="",I127=0),"",ROUND(J127/I127,0))</f>
      </c>
      <c r="U127" s="0">
        <f>IF(D127="","",IF(COUNTIF($D$2:$D$501,D127)&gt;1,"дубль",""))</f>
      </c>
    </row>
    <row r="128">
      <c r="R128" s="0">
        <f>IF(H128="","",TODAY()-H128)</f>
      </c>
      <c r="S128" s="0">
        <f>IF(R128="","",IF(R128&gt;1095,"Потерян",IF(R128&gt;365,"Засыпает",IF(I128&gt;=2,"Постоянный",IF(AND(I128&lt;=1,TODAY()-F128&lt;=90),"Новый","Активный")))))</f>
      </c>
      <c r="T128" s="5">
        <f>IF(OR(I128="",I128=0),"",ROUND(J128/I128,0))</f>
      </c>
      <c r="U128" s="0">
        <f>IF(D128="","",IF(COUNTIF($D$2:$D$501,D128)&gt;1,"дубль",""))</f>
      </c>
    </row>
    <row r="129">
      <c r="R129" s="0">
        <f>IF(H129="","",TODAY()-H129)</f>
      </c>
      <c r="S129" s="0">
        <f>IF(R129="","",IF(R129&gt;1095,"Потерян",IF(R129&gt;365,"Засыпает",IF(I129&gt;=2,"Постоянный",IF(AND(I129&lt;=1,TODAY()-F129&lt;=90),"Новый","Активный")))))</f>
      </c>
      <c r="T129" s="5">
        <f>IF(OR(I129="",I129=0),"",ROUND(J129/I129,0))</f>
      </c>
      <c r="U129" s="0">
        <f>IF(D129="","",IF(COUNTIF($D$2:$D$501,D129)&gt;1,"дубль",""))</f>
      </c>
    </row>
    <row r="130">
      <c r="R130" s="0">
        <f>IF(H130="","",TODAY()-H130)</f>
      </c>
      <c r="S130" s="0">
        <f>IF(R130="","",IF(R130&gt;1095,"Потерян",IF(R130&gt;365,"Засыпает",IF(I130&gt;=2,"Постоянный",IF(AND(I130&lt;=1,TODAY()-F130&lt;=90),"Новый","Активный")))))</f>
      </c>
      <c r="T130" s="5">
        <f>IF(OR(I130="",I130=0),"",ROUND(J130/I130,0))</f>
      </c>
      <c r="U130" s="0">
        <f>IF(D130="","",IF(COUNTIF($D$2:$D$501,D130)&gt;1,"дубль",""))</f>
      </c>
    </row>
    <row r="131">
      <c r="R131" s="0">
        <f>IF(H131="","",TODAY()-H131)</f>
      </c>
      <c r="S131" s="0">
        <f>IF(R131="","",IF(R131&gt;1095,"Потерян",IF(R131&gt;365,"Засыпает",IF(I131&gt;=2,"Постоянный",IF(AND(I131&lt;=1,TODAY()-F131&lt;=90),"Новый","Активный")))))</f>
      </c>
      <c r="T131" s="5">
        <f>IF(OR(I131="",I131=0),"",ROUND(J131/I131,0))</f>
      </c>
      <c r="U131" s="0">
        <f>IF(D131="","",IF(COUNTIF($D$2:$D$501,D131)&gt;1,"дубль",""))</f>
      </c>
    </row>
    <row r="132">
      <c r="R132" s="0">
        <f>IF(H132="","",TODAY()-H132)</f>
      </c>
      <c r="S132" s="0">
        <f>IF(R132="","",IF(R132&gt;1095,"Потерян",IF(R132&gt;365,"Засыпает",IF(I132&gt;=2,"Постоянный",IF(AND(I132&lt;=1,TODAY()-F132&lt;=90),"Новый","Активный")))))</f>
      </c>
      <c r="T132" s="5">
        <f>IF(OR(I132="",I132=0),"",ROUND(J132/I132,0))</f>
      </c>
      <c r="U132" s="0">
        <f>IF(D132="","",IF(COUNTIF($D$2:$D$501,D132)&gt;1,"дубль",""))</f>
      </c>
    </row>
    <row r="133">
      <c r="R133" s="0">
        <f>IF(H133="","",TODAY()-H133)</f>
      </c>
      <c r="S133" s="0">
        <f>IF(R133="","",IF(R133&gt;1095,"Потерян",IF(R133&gt;365,"Засыпает",IF(I133&gt;=2,"Постоянный",IF(AND(I133&lt;=1,TODAY()-F133&lt;=90),"Новый","Активный")))))</f>
      </c>
      <c r="T133" s="5">
        <f>IF(OR(I133="",I133=0),"",ROUND(J133/I133,0))</f>
      </c>
      <c r="U133" s="0">
        <f>IF(D133="","",IF(COUNTIF($D$2:$D$501,D133)&gt;1,"дубль",""))</f>
      </c>
    </row>
    <row r="134">
      <c r="R134" s="0">
        <f>IF(H134="","",TODAY()-H134)</f>
      </c>
      <c r="S134" s="0">
        <f>IF(R134="","",IF(R134&gt;1095,"Потерян",IF(R134&gt;365,"Засыпает",IF(I134&gt;=2,"Постоянный",IF(AND(I134&lt;=1,TODAY()-F134&lt;=90),"Новый","Активный")))))</f>
      </c>
      <c r="T134" s="5">
        <f>IF(OR(I134="",I134=0),"",ROUND(J134/I134,0))</f>
      </c>
      <c r="U134" s="0">
        <f>IF(D134="","",IF(COUNTIF($D$2:$D$501,D134)&gt;1,"дубль",""))</f>
      </c>
    </row>
    <row r="135">
      <c r="R135" s="0">
        <f>IF(H135="","",TODAY()-H135)</f>
      </c>
      <c r="S135" s="0">
        <f>IF(R135="","",IF(R135&gt;1095,"Потерян",IF(R135&gt;365,"Засыпает",IF(I135&gt;=2,"Постоянный",IF(AND(I135&lt;=1,TODAY()-F135&lt;=90),"Новый","Активный")))))</f>
      </c>
      <c r="T135" s="5">
        <f>IF(OR(I135="",I135=0),"",ROUND(J135/I135,0))</f>
      </c>
      <c r="U135" s="0">
        <f>IF(D135="","",IF(COUNTIF($D$2:$D$501,D135)&gt;1,"дубль",""))</f>
      </c>
    </row>
    <row r="136">
      <c r="R136" s="0">
        <f>IF(H136="","",TODAY()-H136)</f>
      </c>
      <c r="S136" s="0">
        <f>IF(R136="","",IF(R136&gt;1095,"Потерян",IF(R136&gt;365,"Засыпает",IF(I136&gt;=2,"Постоянный",IF(AND(I136&lt;=1,TODAY()-F136&lt;=90),"Новый","Активный")))))</f>
      </c>
      <c r="T136" s="5">
        <f>IF(OR(I136="",I136=0),"",ROUND(J136/I136,0))</f>
      </c>
      <c r="U136" s="0">
        <f>IF(D136="","",IF(COUNTIF($D$2:$D$501,D136)&gt;1,"дубль",""))</f>
      </c>
    </row>
    <row r="137">
      <c r="R137" s="0">
        <f>IF(H137="","",TODAY()-H137)</f>
      </c>
      <c r="S137" s="0">
        <f>IF(R137="","",IF(R137&gt;1095,"Потерян",IF(R137&gt;365,"Засыпает",IF(I137&gt;=2,"Постоянный",IF(AND(I137&lt;=1,TODAY()-F137&lt;=90),"Новый","Активный")))))</f>
      </c>
      <c r="T137" s="5">
        <f>IF(OR(I137="",I137=0),"",ROUND(J137/I137,0))</f>
      </c>
      <c r="U137" s="0">
        <f>IF(D137="","",IF(COUNTIF($D$2:$D$501,D137)&gt;1,"дубль",""))</f>
      </c>
    </row>
    <row r="138">
      <c r="R138" s="0">
        <f>IF(H138="","",TODAY()-H138)</f>
      </c>
      <c r="S138" s="0">
        <f>IF(R138="","",IF(R138&gt;1095,"Потерян",IF(R138&gt;365,"Засыпает",IF(I138&gt;=2,"Постоянный",IF(AND(I138&lt;=1,TODAY()-F138&lt;=90),"Новый","Активный")))))</f>
      </c>
      <c r="T138" s="5">
        <f>IF(OR(I138="",I138=0),"",ROUND(J138/I138,0))</f>
      </c>
      <c r="U138" s="0">
        <f>IF(D138="","",IF(COUNTIF($D$2:$D$501,D138)&gt;1,"дубль",""))</f>
      </c>
    </row>
    <row r="139">
      <c r="R139" s="0">
        <f>IF(H139="","",TODAY()-H139)</f>
      </c>
      <c r="S139" s="0">
        <f>IF(R139="","",IF(R139&gt;1095,"Потерян",IF(R139&gt;365,"Засыпает",IF(I139&gt;=2,"Постоянный",IF(AND(I139&lt;=1,TODAY()-F139&lt;=90),"Новый","Активный")))))</f>
      </c>
      <c r="T139" s="5">
        <f>IF(OR(I139="",I139=0),"",ROUND(J139/I139,0))</f>
      </c>
      <c r="U139" s="0">
        <f>IF(D139="","",IF(COUNTIF($D$2:$D$501,D139)&gt;1,"дубль",""))</f>
      </c>
    </row>
    <row r="140">
      <c r="R140" s="0">
        <f>IF(H140="","",TODAY()-H140)</f>
      </c>
      <c r="S140" s="0">
        <f>IF(R140="","",IF(R140&gt;1095,"Потерян",IF(R140&gt;365,"Засыпает",IF(I140&gt;=2,"Постоянный",IF(AND(I140&lt;=1,TODAY()-F140&lt;=90),"Новый","Активный")))))</f>
      </c>
      <c r="T140" s="5">
        <f>IF(OR(I140="",I140=0),"",ROUND(J140/I140,0))</f>
      </c>
      <c r="U140" s="0">
        <f>IF(D140="","",IF(COUNTIF($D$2:$D$501,D140)&gt;1,"дубль",""))</f>
      </c>
    </row>
    <row r="141">
      <c r="R141" s="0">
        <f>IF(H141="","",TODAY()-H141)</f>
      </c>
      <c r="S141" s="0">
        <f>IF(R141="","",IF(R141&gt;1095,"Потерян",IF(R141&gt;365,"Засыпает",IF(I141&gt;=2,"Постоянный",IF(AND(I141&lt;=1,TODAY()-F141&lt;=90),"Новый","Активный")))))</f>
      </c>
      <c r="T141" s="5">
        <f>IF(OR(I141="",I141=0),"",ROUND(J141/I141,0))</f>
      </c>
      <c r="U141" s="0">
        <f>IF(D141="","",IF(COUNTIF($D$2:$D$501,D141)&gt;1,"дубль",""))</f>
      </c>
    </row>
    <row r="142">
      <c r="R142" s="0">
        <f>IF(H142="","",TODAY()-H142)</f>
      </c>
      <c r="S142" s="0">
        <f>IF(R142="","",IF(R142&gt;1095,"Потерян",IF(R142&gt;365,"Засыпает",IF(I142&gt;=2,"Постоянный",IF(AND(I142&lt;=1,TODAY()-F142&lt;=90),"Новый","Активный")))))</f>
      </c>
      <c r="T142" s="5">
        <f>IF(OR(I142="",I142=0),"",ROUND(J142/I142,0))</f>
      </c>
      <c r="U142" s="0">
        <f>IF(D142="","",IF(COUNTIF($D$2:$D$501,D142)&gt;1,"дубль",""))</f>
      </c>
    </row>
    <row r="143">
      <c r="R143" s="0">
        <f>IF(H143="","",TODAY()-H143)</f>
      </c>
      <c r="S143" s="0">
        <f>IF(R143="","",IF(R143&gt;1095,"Потерян",IF(R143&gt;365,"Засыпает",IF(I143&gt;=2,"Постоянный",IF(AND(I143&lt;=1,TODAY()-F143&lt;=90),"Новый","Активный")))))</f>
      </c>
      <c r="T143" s="5">
        <f>IF(OR(I143="",I143=0),"",ROUND(J143/I143,0))</f>
      </c>
      <c r="U143" s="0">
        <f>IF(D143="","",IF(COUNTIF($D$2:$D$501,D143)&gt;1,"дубль",""))</f>
      </c>
    </row>
    <row r="144">
      <c r="R144" s="0">
        <f>IF(H144="","",TODAY()-H144)</f>
      </c>
      <c r="S144" s="0">
        <f>IF(R144="","",IF(R144&gt;1095,"Потерян",IF(R144&gt;365,"Засыпает",IF(I144&gt;=2,"Постоянный",IF(AND(I144&lt;=1,TODAY()-F144&lt;=90),"Новый","Активный")))))</f>
      </c>
      <c r="T144" s="5">
        <f>IF(OR(I144="",I144=0),"",ROUND(J144/I144,0))</f>
      </c>
      <c r="U144" s="0">
        <f>IF(D144="","",IF(COUNTIF($D$2:$D$501,D144)&gt;1,"дубль",""))</f>
      </c>
    </row>
    <row r="145">
      <c r="R145" s="0">
        <f>IF(H145="","",TODAY()-H145)</f>
      </c>
      <c r="S145" s="0">
        <f>IF(R145="","",IF(R145&gt;1095,"Потерян",IF(R145&gt;365,"Засыпает",IF(I145&gt;=2,"Постоянный",IF(AND(I145&lt;=1,TODAY()-F145&lt;=90),"Новый","Активный")))))</f>
      </c>
      <c r="T145" s="5">
        <f>IF(OR(I145="",I145=0),"",ROUND(J145/I145,0))</f>
      </c>
      <c r="U145" s="0">
        <f>IF(D145="","",IF(COUNTIF($D$2:$D$501,D145)&gt;1,"дубль",""))</f>
      </c>
    </row>
    <row r="146">
      <c r="R146" s="0">
        <f>IF(H146="","",TODAY()-H146)</f>
      </c>
      <c r="S146" s="0">
        <f>IF(R146="","",IF(R146&gt;1095,"Потерян",IF(R146&gt;365,"Засыпает",IF(I146&gt;=2,"Постоянный",IF(AND(I146&lt;=1,TODAY()-F146&lt;=90),"Новый","Активный")))))</f>
      </c>
      <c r="T146" s="5">
        <f>IF(OR(I146="",I146=0),"",ROUND(J146/I146,0))</f>
      </c>
      <c r="U146" s="0">
        <f>IF(D146="","",IF(COUNTIF($D$2:$D$501,D146)&gt;1,"дубль",""))</f>
      </c>
    </row>
    <row r="147">
      <c r="R147" s="0">
        <f>IF(H147="","",TODAY()-H147)</f>
      </c>
      <c r="S147" s="0">
        <f>IF(R147="","",IF(R147&gt;1095,"Потерян",IF(R147&gt;365,"Засыпает",IF(I147&gt;=2,"Постоянный",IF(AND(I147&lt;=1,TODAY()-F147&lt;=90),"Новый","Активный")))))</f>
      </c>
      <c r="T147" s="5">
        <f>IF(OR(I147="",I147=0),"",ROUND(J147/I147,0))</f>
      </c>
      <c r="U147" s="0">
        <f>IF(D147="","",IF(COUNTIF($D$2:$D$501,D147)&gt;1,"дубль",""))</f>
      </c>
    </row>
    <row r="148">
      <c r="R148" s="0">
        <f>IF(H148="","",TODAY()-H148)</f>
      </c>
      <c r="S148" s="0">
        <f>IF(R148="","",IF(R148&gt;1095,"Потерян",IF(R148&gt;365,"Засыпает",IF(I148&gt;=2,"Постоянный",IF(AND(I148&lt;=1,TODAY()-F148&lt;=90),"Новый","Активный")))))</f>
      </c>
      <c r="T148" s="5">
        <f>IF(OR(I148="",I148=0),"",ROUND(J148/I148,0))</f>
      </c>
      <c r="U148" s="0">
        <f>IF(D148="","",IF(COUNTIF($D$2:$D$501,D148)&gt;1,"дубль",""))</f>
      </c>
    </row>
    <row r="149">
      <c r="R149" s="0">
        <f>IF(H149="","",TODAY()-H149)</f>
      </c>
      <c r="S149" s="0">
        <f>IF(R149="","",IF(R149&gt;1095,"Потерян",IF(R149&gt;365,"Засыпает",IF(I149&gt;=2,"Постоянный",IF(AND(I149&lt;=1,TODAY()-F149&lt;=90),"Новый","Активный")))))</f>
      </c>
      <c r="T149" s="5">
        <f>IF(OR(I149="",I149=0),"",ROUND(J149/I149,0))</f>
      </c>
      <c r="U149" s="0">
        <f>IF(D149="","",IF(COUNTIF($D$2:$D$501,D149)&gt;1,"дубль",""))</f>
      </c>
    </row>
    <row r="150">
      <c r="R150" s="0">
        <f>IF(H150="","",TODAY()-H150)</f>
      </c>
      <c r="S150" s="0">
        <f>IF(R150="","",IF(R150&gt;1095,"Потерян",IF(R150&gt;365,"Засыпает",IF(I150&gt;=2,"Постоянный",IF(AND(I150&lt;=1,TODAY()-F150&lt;=90),"Новый","Активный")))))</f>
      </c>
      <c r="T150" s="5">
        <f>IF(OR(I150="",I150=0),"",ROUND(J150/I150,0))</f>
      </c>
      <c r="U150" s="0">
        <f>IF(D150="","",IF(COUNTIF($D$2:$D$501,D150)&gt;1,"дубль",""))</f>
      </c>
    </row>
    <row r="151">
      <c r="R151" s="0">
        <f>IF(H151="","",TODAY()-H151)</f>
      </c>
      <c r="S151" s="0">
        <f>IF(R151="","",IF(R151&gt;1095,"Потерян",IF(R151&gt;365,"Засыпает",IF(I151&gt;=2,"Постоянный",IF(AND(I151&lt;=1,TODAY()-F151&lt;=90),"Новый","Активный")))))</f>
      </c>
      <c r="T151" s="5">
        <f>IF(OR(I151="",I151=0),"",ROUND(J151/I151,0))</f>
      </c>
      <c r="U151" s="0">
        <f>IF(D151="","",IF(COUNTIF($D$2:$D$501,D151)&gt;1,"дубль",""))</f>
      </c>
    </row>
    <row r="152">
      <c r="R152" s="0">
        <f>IF(H152="","",TODAY()-H152)</f>
      </c>
      <c r="S152" s="0">
        <f>IF(R152="","",IF(R152&gt;1095,"Потерян",IF(R152&gt;365,"Засыпает",IF(I152&gt;=2,"Постоянный",IF(AND(I152&lt;=1,TODAY()-F152&lt;=90),"Новый","Активный")))))</f>
      </c>
      <c r="T152" s="5">
        <f>IF(OR(I152="",I152=0),"",ROUND(J152/I152,0))</f>
      </c>
      <c r="U152" s="0">
        <f>IF(D152="","",IF(COUNTIF($D$2:$D$501,D152)&gt;1,"дубль",""))</f>
      </c>
    </row>
    <row r="153">
      <c r="R153" s="0">
        <f>IF(H153="","",TODAY()-H153)</f>
      </c>
      <c r="S153" s="0">
        <f>IF(R153="","",IF(R153&gt;1095,"Потерян",IF(R153&gt;365,"Засыпает",IF(I153&gt;=2,"Постоянный",IF(AND(I153&lt;=1,TODAY()-F153&lt;=90),"Новый","Активный")))))</f>
      </c>
      <c r="T153" s="5">
        <f>IF(OR(I153="",I153=0),"",ROUND(J153/I153,0))</f>
      </c>
      <c r="U153" s="0">
        <f>IF(D153="","",IF(COUNTIF($D$2:$D$501,D153)&gt;1,"дубль",""))</f>
      </c>
    </row>
    <row r="154">
      <c r="R154" s="0">
        <f>IF(H154="","",TODAY()-H154)</f>
      </c>
      <c r="S154" s="0">
        <f>IF(R154="","",IF(R154&gt;1095,"Потерян",IF(R154&gt;365,"Засыпает",IF(I154&gt;=2,"Постоянный",IF(AND(I154&lt;=1,TODAY()-F154&lt;=90),"Новый","Активный")))))</f>
      </c>
      <c r="T154" s="5">
        <f>IF(OR(I154="",I154=0),"",ROUND(J154/I154,0))</f>
      </c>
      <c r="U154" s="0">
        <f>IF(D154="","",IF(COUNTIF($D$2:$D$501,D154)&gt;1,"дубль",""))</f>
      </c>
    </row>
    <row r="155">
      <c r="R155" s="0">
        <f>IF(H155="","",TODAY()-H155)</f>
      </c>
      <c r="S155" s="0">
        <f>IF(R155="","",IF(R155&gt;1095,"Потерян",IF(R155&gt;365,"Засыпает",IF(I155&gt;=2,"Постоянный",IF(AND(I155&lt;=1,TODAY()-F155&lt;=90),"Новый","Активный")))))</f>
      </c>
      <c r="T155" s="5">
        <f>IF(OR(I155="",I155=0),"",ROUND(J155/I155,0))</f>
      </c>
      <c r="U155" s="0">
        <f>IF(D155="","",IF(COUNTIF($D$2:$D$501,D155)&gt;1,"дубль",""))</f>
      </c>
    </row>
    <row r="156">
      <c r="R156" s="0">
        <f>IF(H156="","",TODAY()-H156)</f>
      </c>
      <c r="S156" s="0">
        <f>IF(R156="","",IF(R156&gt;1095,"Потерян",IF(R156&gt;365,"Засыпает",IF(I156&gt;=2,"Постоянный",IF(AND(I156&lt;=1,TODAY()-F156&lt;=90),"Новый","Активный")))))</f>
      </c>
      <c r="T156" s="5">
        <f>IF(OR(I156="",I156=0),"",ROUND(J156/I156,0))</f>
      </c>
      <c r="U156" s="0">
        <f>IF(D156="","",IF(COUNTIF($D$2:$D$501,D156)&gt;1,"дубль",""))</f>
      </c>
    </row>
    <row r="157">
      <c r="R157" s="0">
        <f>IF(H157="","",TODAY()-H157)</f>
      </c>
      <c r="S157" s="0">
        <f>IF(R157="","",IF(R157&gt;1095,"Потерян",IF(R157&gt;365,"Засыпает",IF(I157&gt;=2,"Постоянный",IF(AND(I157&lt;=1,TODAY()-F157&lt;=90),"Новый","Активный")))))</f>
      </c>
      <c r="T157" s="5">
        <f>IF(OR(I157="",I157=0),"",ROUND(J157/I157,0))</f>
      </c>
      <c r="U157" s="0">
        <f>IF(D157="","",IF(COUNTIF($D$2:$D$501,D157)&gt;1,"дубль",""))</f>
      </c>
    </row>
    <row r="158">
      <c r="R158" s="0">
        <f>IF(H158="","",TODAY()-H158)</f>
      </c>
      <c r="S158" s="0">
        <f>IF(R158="","",IF(R158&gt;1095,"Потерян",IF(R158&gt;365,"Засыпает",IF(I158&gt;=2,"Постоянный",IF(AND(I158&lt;=1,TODAY()-F158&lt;=90),"Новый","Активный")))))</f>
      </c>
      <c r="T158" s="5">
        <f>IF(OR(I158="",I158=0),"",ROUND(J158/I158,0))</f>
      </c>
      <c r="U158" s="0">
        <f>IF(D158="","",IF(COUNTIF($D$2:$D$501,D158)&gt;1,"дубль",""))</f>
      </c>
    </row>
    <row r="159">
      <c r="R159" s="0">
        <f>IF(H159="","",TODAY()-H159)</f>
      </c>
      <c r="S159" s="0">
        <f>IF(R159="","",IF(R159&gt;1095,"Потерян",IF(R159&gt;365,"Засыпает",IF(I159&gt;=2,"Постоянный",IF(AND(I159&lt;=1,TODAY()-F159&lt;=90),"Новый","Активный")))))</f>
      </c>
      <c r="T159" s="5">
        <f>IF(OR(I159="",I159=0),"",ROUND(J159/I159,0))</f>
      </c>
      <c r="U159" s="0">
        <f>IF(D159="","",IF(COUNTIF($D$2:$D$501,D159)&gt;1,"дубль",""))</f>
      </c>
    </row>
    <row r="160">
      <c r="R160" s="0">
        <f>IF(H160="","",TODAY()-H160)</f>
      </c>
      <c r="S160" s="0">
        <f>IF(R160="","",IF(R160&gt;1095,"Потерян",IF(R160&gt;365,"Засыпает",IF(I160&gt;=2,"Постоянный",IF(AND(I160&lt;=1,TODAY()-F160&lt;=90),"Новый","Активный")))))</f>
      </c>
      <c r="T160" s="5">
        <f>IF(OR(I160="",I160=0),"",ROUND(J160/I160,0))</f>
      </c>
      <c r="U160" s="0">
        <f>IF(D160="","",IF(COUNTIF($D$2:$D$501,D160)&gt;1,"дубль",""))</f>
      </c>
    </row>
    <row r="161">
      <c r="R161" s="0">
        <f>IF(H161="","",TODAY()-H161)</f>
      </c>
      <c r="S161" s="0">
        <f>IF(R161="","",IF(R161&gt;1095,"Потерян",IF(R161&gt;365,"Засыпает",IF(I161&gt;=2,"Постоянный",IF(AND(I161&lt;=1,TODAY()-F161&lt;=90),"Новый","Активный")))))</f>
      </c>
      <c r="T161" s="5">
        <f>IF(OR(I161="",I161=0),"",ROUND(J161/I161,0))</f>
      </c>
      <c r="U161" s="0">
        <f>IF(D161="","",IF(COUNTIF($D$2:$D$501,D161)&gt;1,"дубль",""))</f>
      </c>
    </row>
    <row r="162">
      <c r="R162" s="0">
        <f>IF(H162="","",TODAY()-H162)</f>
      </c>
      <c r="S162" s="0">
        <f>IF(R162="","",IF(R162&gt;1095,"Потерян",IF(R162&gt;365,"Засыпает",IF(I162&gt;=2,"Постоянный",IF(AND(I162&lt;=1,TODAY()-F162&lt;=90),"Новый","Активный")))))</f>
      </c>
      <c r="T162" s="5">
        <f>IF(OR(I162="",I162=0),"",ROUND(J162/I162,0))</f>
      </c>
      <c r="U162" s="0">
        <f>IF(D162="","",IF(COUNTIF($D$2:$D$501,D162)&gt;1,"дубль",""))</f>
      </c>
    </row>
    <row r="163">
      <c r="R163" s="0">
        <f>IF(H163="","",TODAY()-H163)</f>
      </c>
      <c r="S163" s="0">
        <f>IF(R163="","",IF(R163&gt;1095,"Потерян",IF(R163&gt;365,"Засыпает",IF(I163&gt;=2,"Постоянный",IF(AND(I163&lt;=1,TODAY()-F163&lt;=90),"Новый","Активный")))))</f>
      </c>
      <c r="T163" s="5">
        <f>IF(OR(I163="",I163=0),"",ROUND(J163/I163,0))</f>
      </c>
      <c r="U163" s="0">
        <f>IF(D163="","",IF(COUNTIF($D$2:$D$501,D163)&gt;1,"дубль",""))</f>
      </c>
    </row>
    <row r="164">
      <c r="R164" s="0">
        <f>IF(H164="","",TODAY()-H164)</f>
      </c>
      <c r="S164" s="0">
        <f>IF(R164="","",IF(R164&gt;1095,"Потерян",IF(R164&gt;365,"Засыпает",IF(I164&gt;=2,"Постоянный",IF(AND(I164&lt;=1,TODAY()-F164&lt;=90),"Новый","Активный")))))</f>
      </c>
      <c r="T164" s="5">
        <f>IF(OR(I164="",I164=0),"",ROUND(J164/I164,0))</f>
      </c>
      <c r="U164" s="0">
        <f>IF(D164="","",IF(COUNTIF($D$2:$D$501,D164)&gt;1,"дубль",""))</f>
      </c>
    </row>
    <row r="165">
      <c r="R165" s="0">
        <f>IF(H165="","",TODAY()-H165)</f>
      </c>
      <c r="S165" s="0">
        <f>IF(R165="","",IF(R165&gt;1095,"Потерян",IF(R165&gt;365,"Засыпает",IF(I165&gt;=2,"Постоянный",IF(AND(I165&lt;=1,TODAY()-F165&lt;=90),"Новый","Активный")))))</f>
      </c>
      <c r="T165" s="5">
        <f>IF(OR(I165="",I165=0),"",ROUND(J165/I165,0))</f>
      </c>
      <c r="U165" s="0">
        <f>IF(D165="","",IF(COUNTIF($D$2:$D$501,D165)&gt;1,"дубль",""))</f>
      </c>
    </row>
    <row r="166">
      <c r="R166" s="0">
        <f>IF(H166="","",TODAY()-H166)</f>
      </c>
      <c r="S166" s="0">
        <f>IF(R166="","",IF(R166&gt;1095,"Потерян",IF(R166&gt;365,"Засыпает",IF(I166&gt;=2,"Постоянный",IF(AND(I166&lt;=1,TODAY()-F166&lt;=90),"Новый","Активный")))))</f>
      </c>
      <c r="T166" s="5">
        <f>IF(OR(I166="",I166=0),"",ROUND(J166/I166,0))</f>
      </c>
      <c r="U166" s="0">
        <f>IF(D166="","",IF(COUNTIF($D$2:$D$501,D166)&gt;1,"дубль",""))</f>
      </c>
    </row>
    <row r="167">
      <c r="R167" s="0">
        <f>IF(H167="","",TODAY()-H167)</f>
      </c>
      <c r="S167" s="0">
        <f>IF(R167="","",IF(R167&gt;1095,"Потерян",IF(R167&gt;365,"Засыпает",IF(I167&gt;=2,"Постоянный",IF(AND(I167&lt;=1,TODAY()-F167&lt;=90),"Новый","Активный")))))</f>
      </c>
      <c r="T167" s="5">
        <f>IF(OR(I167="",I167=0),"",ROUND(J167/I167,0))</f>
      </c>
      <c r="U167" s="0">
        <f>IF(D167="","",IF(COUNTIF($D$2:$D$501,D167)&gt;1,"дубль",""))</f>
      </c>
    </row>
    <row r="168">
      <c r="R168" s="0">
        <f>IF(H168="","",TODAY()-H168)</f>
      </c>
      <c r="S168" s="0">
        <f>IF(R168="","",IF(R168&gt;1095,"Потерян",IF(R168&gt;365,"Засыпает",IF(I168&gt;=2,"Постоянный",IF(AND(I168&lt;=1,TODAY()-F168&lt;=90),"Новый","Активный")))))</f>
      </c>
      <c r="T168" s="5">
        <f>IF(OR(I168="",I168=0),"",ROUND(J168/I168,0))</f>
      </c>
      <c r="U168" s="0">
        <f>IF(D168="","",IF(COUNTIF($D$2:$D$501,D168)&gt;1,"дубль",""))</f>
      </c>
    </row>
    <row r="169">
      <c r="R169" s="0">
        <f>IF(H169="","",TODAY()-H169)</f>
      </c>
      <c r="S169" s="0">
        <f>IF(R169="","",IF(R169&gt;1095,"Потерян",IF(R169&gt;365,"Засыпает",IF(I169&gt;=2,"Постоянный",IF(AND(I169&lt;=1,TODAY()-F169&lt;=90),"Новый","Активный")))))</f>
      </c>
      <c r="T169" s="5">
        <f>IF(OR(I169="",I169=0),"",ROUND(J169/I169,0))</f>
      </c>
      <c r="U169" s="0">
        <f>IF(D169="","",IF(COUNTIF($D$2:$D$501,D169)&gt;1,"дубль",""))</f>
      </c>
    </row>
    <row r="170">
      <c r="R170" s="0">
        <f>IF(H170="","",TODAY()-H170)</f>
      </c>
      <c r="S170" s="0">
        <f>IF(R170="","",IF(R170&gt;1095,"Потерян",IF(R170&gt;365,"Засыпает",IF(I170&gt;=2,"Постоянный",IF(AND(I170&lt;=1,TODAY()-F170&lt;=90),"Новый","Активный")))))</f>
      </c>
      <c r="T170" s="5">
        <f>IF(OR(I170="",I170=0),"",ROUND(J170/I170,0))</f>
      </c>
      <c r="U170" s="0">
        <f>IF(D170="","",IF(COUNTIF($D$2:$D$501,D170)&gt;1,"дубль",""))</f>
      </c>
    </row>
    <row r="171">
      <c r="R171" s="0">
        <f>IF(H171="","",TODAY()-H171)</f>
      </c>
      <c r="S171" s="0">
        <f>IF(R171="","",IF(R171&gt;1095,"Потерян",IF(R171&gt;365,"Засыпает",IF(I171&gt;=2,"Постоянный",IF(AND(I171&lt;=1,TODAY()-F171&lt;=90),"Новый","Активный")))))</f>
      </c>
      <c r="T171" s="5">
        <f>IF(OR(I171="",I171=0),"",ROUND(J171/I171,0))</f>
      </c>
      <c r="U171" s="0">
        <f>IF(D171="","",IF(COUNTIF($D$2:$D$501,D171)&gt;1,"дубль",""))</f>
      </c>
    </row>
    <row r="172">
      <c r="R172" s="0">
        <f>IF(H172="","",TODAY()-H172)</f>
      </c>
      <c r="S172" s="0">
        <f>IF(R172="","",IF(R172&gt;1095,"Потерян",IF(R172&gt;365,"Засыпает",IF(I172&gt;=2,"Постоянный",IF(AND(I172&lt;=1,TODAY()-F172&lt;=90),"Новый","Активный")))))</f>
      </c>
      <c r="T172" s="5">
        <f>IF(OR(I172="",I172=0),"",ROUND(J172/I172,0))</f>
      </c>
      <c r="U172" s="0">
        <f>IF(D172="","",IF(COUNTIF($D$2:$D$501,D172)&gt;1,"дубль",""))</f>
      </c>
    </row>
    <row r="173">
      <c r="R173" s="0">
        <f>IF(H173="","",TODAY()-H173)</f>
      </c>
      <c r="S173" s="0">
        <f>IF(R173="","",IF(R173&gt;1095,"Потерян",IF(R173&gt;365,"Засыпает",IF(I173&gt;=2,"Постоянный",IF(AND(I173&lt;=1,TODAY()-F173&lt;=90),"Новый","Активный")))))</f>
      </c>
      <c r="T173" s="5">
        <f>IF(OR(I173="",I173=0),"",ROUND(J173/I173,0))</f>
      </c>
      <c r="U173" s="0">
        <f>IF(D173="","",IF(COUNTIF($D$2:$D$501,D173)&gt;1,"дубль",""))</f>
      </c>
    </row>
    <row r="174">
      <c r="R174" s="0">
        <f>IF(H174="","",TODAY()-H174)</f>
      </c>
      <c r="S174" s="0">
        <f>IF(R174="","",IF(R174&gt;1095,"Потерян",IF(R174&gt;365,"Засыпает",IF(I174&gt;=2,"Постоянный",IF(AND(I174&lt;=1,TODAY()-F174&lt;=90),"Новый","Активный")))))</f>
      </c>
      <c r="T174" s="5">
        <f>IF(OR(I174="",I174=0),"",ROUND(J174/I174,0))</f>
      </c>
      <c r="U174" s="0">
        <f>IF(D174="","",IF(COUNTIF($D$2:$D$501,D174)&gt;1,"дубль",""))</f>
      </c>
    </row>
    <row r="175">
      <c r="R175" s="0">
        <f>IF(H175="","",TODAY()-H175)</f>
      </c>
      <c r="S175" s="0">
        <f>IF(R175="","",IF(R175&gt;1095,"Потерян",IF(R175&gt;365,"Засыпает",IF(I175&gt;=2,"Постоянный",IF(AND(I175&lt;=1,TODAY()-F175&lt;=90),"Новый","Активный")))))</f>
      </c>
      <c r="T175" s="5">
        <f>IF(OR(I175="",I175=0),"",ROUND(J175/I175,0))</f>
      </c>
      <c r="U175" s="0">
        <f>IF(D175="","",IF(COUNTIF($D$2:$D$501,D175)&gt;1,"дубль",""))</f>
      </c>
    </row>
    <row r="176">
      <c r="R176" s="0">
        <f>IF(H176="","",TODAY()-H176)</f>
      </c>
      <c r="S176" s="0">
        <f>IF(R176="","",IF(R176&gt;1095,"Потерян",IF(R176&gt;365,"Засыпает",IF(I176&gt;=2,"Постоянный",IF(AND(I176&lt;=1,TODAY()-F176&lt;=90),"Новый","Активный")))))</f>
      </c>
      <c r="T176" s="5">
        <f>IF(OR(I176="",I176=0),"",ROUND(J176/I176,0))</f>
      </c>
      <c r="U176" s="0">
        <f>IF(D176="","",IF(COUNTIF($D$2:$D$501,D176)&gt;1,"дубль",""))</f>
      </c>
    </row>
    <row r="177">
      <c r="R177" s="0">
        <f>IF(H177="","",TODAY()-H177)</f>
      </c>
      <c r="S177" s="0">
        <f>IF(R177="","",IF(R177&gt;1095,"Потерян",IF(R177&gt;365,"Засыпает",IF(I177&gt;=2,"Постоянный",IF(AND(I177&lt;=1,TODAY()-F177&lt;=90),"Новый","Активный")))))</f>
      </c>
      <c r="T177" s="5">
        <f>IF(OR(I177="",I177=0),"",ROUND(J177/I177,0))</f>
      </c>
      <c r="U177" s="0">
        <f>IF(D177="","",IF(COUNTIF($D$2:$D$501,D177)&gt;1,"дубль",""))</f>
      </c>
    </row>
    <row r="178">
      <c r="R178" s="0">
        <f>IF(H178="","",TODAY()-H178)</f>
      </c>
      <c r="S178" s="0">
        <f>IF(R178="","",IF(R178&gt;1095,"Потерян",IF(R178&gt;365,"Засыпает",IF(I178&gt;=2,"Постоянный",IF(AND(I178&lt;=1,TODAY()-F178&lt;=90),"Новый","Активный")))))</f>
      </c>
      <c r="T178" s="5">
        <f>IF(OR(I178="",I178=0),"",ROUND(J178/I178,0))</f>
      </c>
      <c r="U178" s="0">
        <f>IF(D178="","",IF(COUNTIF($D$2:$D$501,D178)&gt;1,"дубль",""))</f>
      </c>
    </row>
    <row r="179">
      <c r="R179" s="0">
        <f>IF(H179="","",TODAY()-H179)</f>
      </c>
      <c r="S179" s="0">
        <f>IF(R179="","",IF(R179&gt;1095,"Потерян",IF(R179&gt;365,"Засыпает",IF(I179&gt;=2,"Постоянный",IF(AND(I179&lt;=1,TODAY()-F179&lt;=90),"Новый","Активный")))))</f>
      </c>
      <c r="T179" s="5">
        <f>IF(OR(I179="",I179=0),"",ROUND(J179/I179,0))</f>
      </c>
      <c r="U179" s="0">
        <f>IF(D179="","",IF(COUNTIF($D$2:$D$501,D179)&gt;1,"дубль",""))</f>
      </c>
    </row>
    <row r="180">
      <c r="R180" s="0">
        <f>IF(H180="","",TODAY()-H180)</f>
      </c>
      <c r="S180" s="0">
        <f>IF(R180="","",IF(R180&gt;1095,"Потерян",IF(R180&gt;365,"Засыпает",IF(I180&gt;=2,"Постоянный",IF(AND(I180&lt;=1,TODAY()-F180&lt;=90),"Новый","Активный")))))</f>
      </c>
      <c r="T180" s="5">
        <f>IF(OR(I180="",I180=0),"",ROUND(J180/I180,0))</f>
      </c>
      <c r="U180" s="0">
        <f>IF(D180="","",IF(COUNTIF($D$2:$D$501,D180)&gt;1,"дубль",""))</f>
      </c>
    </row>
    <row r="181">
      <c r="R181" s="0">
        <f>IF(H181="","",TODAY()-H181)</f>
      </c>
      <c r="S181" s="0">
        <f>IF(R181="","",IF(R181&gt;1095,"Потерян",IF(R181&gt;365,"Засыпает",IF(I181&gt;=2,"Постоянный",IF(AND(I181&lt;=1,TODAY()-F181&lt;=90),"Новый","Активный")))))</f>
      </c>
      <c r="T181" s="5">
        <f>IF(OR(I181="",I181=0),"",ROUND(J181/I181,0))</f>
      </c>
      <c r="U181" s="0">
        <f>IF(D181="","",IF(COUNTIF($D$2:$D$501,D181)&gt;1,"дубль",""))</f>
      </c>
    </row>
    <row r="182">
      <c r="R182" s="0">
        <f>IF(H182="","",TODAY()-H182)</f>
      </c>
      <c r="S182" s="0">
        <f>IF(R182="","",IF(R182&gt;1095,"Потерян",IF(R182&gt;365,"Засыпает",IF(I182&gt;=2,"Постоянный",IF(AND(I182&lt;=1,TODAY()-F182&lt;=90),"Новый","Активный")))))</f>
      </c>
      <c r="T182" s="5">
        <f>IF(OR(I182="",I182=0),"",ROUND(J182/I182,0))</f>
      </c>
      <c r="U182" s="0">
        <f>IF(D182="","",IF(COUNTIF($D$2:$D$501,D182)&gt;1,"дубль",""))</f>
      </c>
    </row>
    <row r="183">
      <c r="R183" s="0">
        <f>IF(H183="","",TODAY()-H183)</f>
      </c>
      <c r="S183" s="0">
        <f>IF(R183="","",IF(R183&gt;1095,"Потерян",IF(R183&gt;365,"Засыпает",IF(I183&gt;=2,"Постоянный",IF(AND(I183&lt;=1,TODAY()-F183&lt;=90),"Новый","Активный")))))</f>
      </c>
      <c r="T183" s="5">
        <f>IF(OR(I183="",I183=0),"",ROUND(J183/I183,0))</f>
      </c>
      <c r="U183" s="0">
        <f>IF(D183="","",IF(COUNTIF($D$2:$D$501,D183)&gt;1,"дубль",""))</f>
      </c>
    </row>
    <row r="184">
      <c r="R184" s="0">
        <f>IF(H184="","",TODAY()-H184)</f>
      </c>
      <c r="S184" s="0">
        <f>IF(R184="","",IF(R184&gt;1095,"Потерян",IF(R184&gt;365,"Засыпает",IF(I184&gt;=2,"Постоянный",IF(AND(I184&lt;=1,TODAY()-F184&lt;=90),"Новый","Активный")))))</f>
      </c>
      <c r="T184" s="5">
        <f>IF(OR(I184="",I184=0),"",ROUND(J184/I184,0))</f>
      </c>
      <c r="U184" s="0">
        <f>IF(D184="","",IF(COUNTIF($D$2:$D$501,D184)&gt;1,"дубль",""))</f>
      </c>
    </row>
    <row r="185">
      <c r="R185" s="0">
        <f>IF(H185="","",TODAY()-H185)</f>
      </c>
      <c r="S185" s="0">
        <f>IF(R185="","",IF(R185&gt;1095,"Потерян",IF(R185&gt;365,"Засыпает",IF(I185&gt;=2,"Постоянный",IF(AND(I185&lt;=1,TODAY()-F185&lt;=90),"Новый","Активный")))))</f>
      </c>
      <c r="T185" s="5">
        <f>IF(OR(I185="",I185=0),"",ROUND(J185/I185,0))</f>
      </c>
      <c r="U185" s="0">
        <f>IF(D185="","",IF(COUNTIF($D$2:$D$501,D185)&gt;1,"дубль",""))</f>
      </c>
    </row>
    <row r="186">
      <c r="R186" s="0">
        <f>IF(H186="","",TODAY()-H186)</f>
      </c>
      <c r="S186" s="0">
        <f>IF(R186="","",IF(R186&gt;1095,"Потерян",IF(R186&gt;365,"Засыпает",IF(I186&gt;=2,"Постоянный",IF(AND(I186&lt;=1,TODAY()-F186&lt;=90),"Новый","Активный")))))</f>
      </c>
      <c r="T186" s="5">
        <f>IF(OR(I186="",I186=0),"",ROUND(J186/I186,0))</f>
      </c>
      <c r="U186" s="0">
        <f>IF(D186="","",IF(COUNTIF($D$2:$D$501,D186)&gt;1,"дубль",""))</f>
      </c>
    </row>
    <row r="187">
      <c r="R187" s="0">
        <f>IF(H187="","",TODAY()-H187)</f>
      </c>
      <c r="S187" s="0">
        <f>IF(R187="","",IF(R187&gt;1095,"Потерян",IF(R187&gt;365,"Засыпает",IF(I187&gt;=2,"Постоянный",IF(AND(I187&lt;=1,TODAY()-F187&lt;=90),"Новый","Активный")))))</f>
      </c>
      <c r="T187" s="5">
        <f>IF(OR(I187="",I187=0),"",ROUND(J187/I187,0))</f>
      </c>
      <c r="U187" s="0">
        <f>IF(D187="","",IF(COUNTIF($D$2:$D$501,D187)&gt;1,"дубль",""))</f>
      </c>
    </row>
    <row r="188">
      <c r="R188" s="0">
        <f>IF(H188="","",TODAY()-H188)</f>
      </c>
      <c r="S188" s="0">
        <f>IF(R188="","",IF(R188&gt;1095,"Потерян",IF(R188&gt;365,"Засыпает",IF(I188&gt;=2,"Постоянный",IF(AND(I188&lt;=1,TODAY()-F188&lt;=90),"Новый","Активный")))))</f>
      </c>
      <c r="T188" s="5">
        <f>IF(OR(I188="",I188=0),"",ROUND(J188/I188,0))</f>
      </c>
      <c r="U188" s="0">
        <f>IF(D188="","",IF(COUNTIF($D$2:$D$501,D188)&gt;1,"дубль",""))</f>
      </c>
    </row>
    <row r="189">
      <c r="R189" s="0">
        <f>IF(H189="","",TODAY()-H189)</f>
      </c>
      <c r="S189" s="0">
        <f>IF(R189="","",IF(R189&gt;1095,"Потерян",IF(R189&gt;365,"Засыпает",IF(I189&gt;=2,"Постоянный",IF(AND(I189&lt;=1,TODAY()-F189&lt;=90),"Новый","Активный")))))</f>
      </c>
      <c r="T189" s="5">
        <f>IF(OR(I189="",I189=0),"",ROUND(J189/I189,0))</f>
      </c>
      <c r="U189" s="0">
        <f>IF(D189="","",IF(COUNTIF($D$2:$D$501,D189)&gt;1,"дубль",""))</f>
      </c>
    </row>
    <row r="190">
      <c r="R190" s="0">
        <f>IF(H190="","",TODAY()-H190)</f>
      </c>
      <c r="S190" s="0">
        <f>IF(R190="","",IF(R190&gt;1095,"Потерян",IF(R190&gt;365,"Засыпает",IF(I190&gt;=2,"Постоянный",IF(AND(I190&lt;=1,TODAY()-F190&lt;=90),"Новый","Активный")))))</f>
      </c>
      <c r="T190" s="5">
        <f>IF(OR(I190="",I190=0),"",ROUND(J190/I190,0))</f>
      </c>
      <c r="U190" s="0">
        <f>IF(D190="","",IF(COUNTIF($D$2:$D$501,D190)&gt;1,"дубль",""))</f>
      </c>
    </row>
    <row r="191">
      <c r="R191" s="0">
        <f>IF(H191="","",TODAY()-H191)</f>
      </c>
      <c r="S191" s="0">
        <f>IF(R191="","",IF(R191&gt;1095,"Потерян",IF(R191&gt;365,"Засыпает",IF(I191&gt;=2,"Постоянный",IF(AND(I191&lt;=1,TODAY()-F191&lt;=90),"Новый","Активный")))))</f>
      </c>
      <c r="T191" s="5">
        <f>IF(OR(I191="",I191=0),"",ROUND(J191/I191,0))</f>
      </c>
      <c r="U191" s="0">
        <f>IF(D191="","",IF(COUNTIF($D$2:$D$501,D191)&gt;1,"дубль",""))</f>
      </c>
    </row>
    <row r="192">
      <c r="R192" s="0">
        <f>IF(H192="","",TODAY()-H192)</f>
      </c>
      <c r="S192" s="0">
        <f>IF(R192="","",IF(R192&gt;1095,"Потерян",IF(R192&gt;365,"Засыпает",IF(I192&gt;=2,"Постоянный",IF(AND(I192&lt;=1,TODAY()-F192&lt;=90),"Новый","Активный")))))</f>
      </c>
      <c r="T192" s="5">
        <f>IF(OR(I192="",I192=0),"",ROUND(J192/I192,0))</f>
      </c>
      <c r="U192" s="0">
        <f>IF(D192="","",IF(COUNTIF($D$2:$D$501,D192)&gt;1,"дубль",""))</f>
      </c>
    </row>
    <row r="193">
      <c r="R193" s="0">
        <f>IF(H193="","",TODAY()-H193)</f>
      </c>
      <c r="S193" s="0">
        <f>IF(R193="","",IF(R193&gt;1095,"Потерян",IF(R193&gt;365,"Засыпает",IF(I193&gt;=2,"Постоянный",IF(AND(I193&lt;=1,TODAY()-F193&lt;=90),"Новый","Активный")))))</f>
      </c>
      <c r="T193" s="5">
        <f>IF(OR(I193="",I193=0),"",ROUND(J193/I193,0))</f>
      </c>
      <c r="U193" s="0">
        <f>IF(D193="","",IF(COUNTIF($D$2:$D$501,D193)&gt;1,"дубль",""))</f>
      </c>
    </row>
    <row r="194">
      <c r="R194" s="0">
        <f>IF(H194="","",TODAY()-H194)</f>
      </c>
      <c r="S194" s="0">
        <f>IF(R194="","",IF(R194&gt;1095,"Потерян",IF(R194&gt;365,"Засыпает",IF(I194&gt;=2,"Постоянный",IF(AND(I194&lt;=1,TODAY()-F194&lt;=90),"Новый","Активный")))))</f>
      </c>
      <c r="T194" s="5">
        <f>IF(OR(I194="",I194=0),"",ROUND(J194/I194,0))</f>
      </c>
      <c r="U194" s="0">
        <f>IF(D194="","",IF(COUNTIF($D$2:$D$501,D194)&gt;1,"дубль",""))</f>
      </c>
    </row>
    <row r="195">
      <c r="R195" s="0">
        <f>IF(H195="","",TODAY()-H195)</f>
      </c>
      <c r="S195" s="0">
        <f>IF(R195="","",IF(R195&gt;1095,"Потерян",IF(R195&gt;365,"Засыпает",IF(I195&gt;=2,"Постоянный",IF(AND(I195&lt;=1,TODAY()-F195&lt;=90),"Новый","Активный")))))</f>
      </c>
      <c r="T195" s="5">
        <f>IF(OR(I195="",I195=0),"",ROUND(J195/I195,0))</f>
      </c>
      <c r="U195" s="0">
        <f>IF(D195="","",IF(COUNTIF($D$2:$D$501,D195)&gt;1,"дубль",""))</f>
      </c>
    </row>
    <row r="196">
      <c r="R196" s="0">
        <f>IF(H196="","",TODAY()-H196)</f>
      </c>
      <c r="S196" s="0">
        <f>IF(R196="","",IF(R196&gt;1095,"Потерян",IF(R196&gt;365,"Засыпает",IF(I196&gt;=2,"Постоянный",IF(AND(I196&lt;=1,TODAY()-F196&lt;=90),"Новый","Активный")))))</f>
      </c>
      <c r="T196" s="5">
        <f>IF(OR(I196="",I196=0),"",ROUND(J196/I196,0))</f>
      </c>
      <c r="U196" s="0">
        <f>IF(D196="","",IF(COUNTIF($D$2:$D$501,D196)&gt;1,"дубль",""))</f>
      </c>
    </row>
    <row r="197">
      <c r="R197" s="0">
        <f>IF(H197="","",TODAY()-H197)</f>
      </c>
      <c r="S197" s="0">
        <f>IF(R197="","",IF(R197&gt;1095,"Потерян",IF(R197&gt;365,"Засыпает",IF(I197&gt;=2,"Постоянный",IF(AND(I197&lt;=1,TODAY()-F197&lt;=90),"Новый","Активный")))))</f>
      </c>
      <c r="T197" s="5">
        <f>IF(OR(I197="",I197=0),"",ROUND(J197/I197,0))</f>
      </c>
      <c r="U197" s="0">
        <f>IF(D197="","",IF(COUNTIF($D$2:$D$501,D197)&gt;1,"дубль",""))</f>
      </c>
    </row>
    <row r="198">
      <c r="R198" s="0">
        <f>IF(H198="","",TODAY()-H198)</f>
      </c>
      <c r="S198" s="0">
        <f>IF(R198="","",IF(R198&gt;1095,"Потерян",IF(R198&gt;365,"Засыпает",IF(I198&gt;=2,"Постоянный",IF(AND(I198&lt;=1,TODAY()-F198&lt;=90),"Новый","Активный")))))</f>
      </c>
      <c r="T198" s="5">
        <f>IF(OR(I198="",I198=0),"",ROUND(J198/I198,0))</f>
      </c>
      <c r="U198" s="0">
        <f>IF(D198="","",IF(COUNTIF($D$2:$D$501,D198)&gt;1,"дубль",""))</f>
      </c>
    </row>
    <row r="199">
      <c r="R199" s="0">
        <f>IF(H199="","",TODAY()-H199)</f>
      </c>
      <c r="S199" s="0">
        <f>IF(R199="","",IF(R199&gt;1095,"Потерян",IF(R199&gt;365,"Засыпает",IF(I199&gt;=2,"Постоянный",IF(AND(I199&lt;=1,TODAY()-F199&lt;=90),"Новый","Активный")))))</f>
      </c>
      <c r="T199" s="5">
        <f>IF(OR(I199="",I199=0),"",ROUND(J199/I199,0))</f>
      </c>
      <c r="U199" s="0">
        <f>IF(D199="","",IF(COUNTIF($D$2:$D$501,D199)&gt;1,"дубль",""))</f>
      </c>
    </row>
    <row r="200">
      <c r="R200" s="0">
        <f>IF(H200="","",TODAY()-H200)</f>
      </c>
      <c r="S200" s="0">
        <f>IF(R200="","",IF(R200&gt;1095,"Потерян",IF(R200&gt;365,"Засыпает",IF(I200&gt;=2,"Постоянный",IF(AND(I200&lt;=1,TODAY()-F200&lt;=90),"Новый","Активный")))))</f>
      </c>
      <c r="T200" s="5">
        <f>IF(OR(I200="",I200=0),"",ROUND(J200/I200,0))</f>
      </c>
      <c r="U200" s="0">
        <f>IF(D200="","",IF(COUNTIF($D$2:$D$501,D200)&gt;1,"дубль",""))</f>
      </c>
    </row>
    <row r="201">
      <c r="R201" s="0">
        <f>IF(H201="","",TODAY()-H201)</f>
      </c>
      <c r="S201" s="0">
        <f>IF(R201="","",IF(R201&gt;1095,"Потерян",IF(R201&gt;365,"Засыпает",IF(I201&gt;=2,"Постоянный",IF(AND(I201&lt;=1,TODAY()-F201&lt;=90),"Новый","Активный")))))</f>
      </c>
      <c r="T201" s="5">
        <f>IF(OR(I201="",I201=0),"",ROUND(J201/I201,0))</f>
      </c>
      <c r="U201" s="0">
        <f>IF(D201="","",IF(COUNTIF($D$2:$D$501,D201)&gt;1,"дубль",""))</f>
      </c>
    </row>
    <row r="202">
      <c r="R202" s="0">
        <f>IF(H202="","",TODAY()-H202)</f>
      </c>
      <c r="S202" s="0">
        <f>IF(R202="","",IF(R202&gt;1095,"Потерян",IF(R202&gt;365,"Засыпает",IF(I202&gt;=2,"Постоянный",IF(AND(I202&lt;=1,TODAY()-F202&lt;=90),"Новый","Активный")))))</f>
      </c>
      <c r="T202" s="5">
        <f>IF(OR(I202="",I202=0),"",ROUND(J202/I202,0))</f>
      </c>
      <c r="U202" s="0">
        <f>IF(D202="","",IF(COUNTIF($D$2:$D$501,D202)&gt;1,"дубль",""))</f>
      </c>
    </row>
    <row r="203">
      <c r="R203" s="0">
        <f>IF(H203="","",TODAY()-H203)</f>
      </c>
      <c r="S203" s="0">
        <f>IF(R203="","",IF(R203&gt;1095,"Потерян",IF(R203&gt;365,"Засыпает",IF(I203&gt;=2,"Постоянный",IF(AND(I203&lt;=1,TODAY()-F203&lt;=90),"Новый","Активный")))))</f>
      </c>
      <c r="T203" s="5">
        <f>IF(OR(I203="",I203=0),"",ROUND(J203/I203,0))</f>
      </c>
      <c r="U203" s="0">
        <f>IF(D203="","",IF(COUNTIF($D$2:$D$501,D203)&gt;1,"дубль",""))</f>
      </c>
    </row>
    <row r="204">
      <c r="R204" s="0">
        <f>IF(H204="","",TODAY()-H204)</f>
      </c>
      <c r="S204" s="0">
        <f>IF(R204="","",IF(R204&gt;1095,"Потерян",IF(R204&gt;365,"Засыпает",IF(I204&gt;=2,"Постоянный",IF(AND(I204&lt;=1,TODAY()-F204&lt;=90),"Новый","Активный")))))</f>
      </c>
      <c r="T204" s="5">
        <f>IF(OR(I204="",I204=0),"",ROUND(J204/I204,0))</f>
      </c>
      <c r="U204" s="0">
        <f>IF(D204="","",IF(COUNTIF($D$2:$D$501,D204)&gt;1,"дубль",""))</f>
      </c>
    </row>
    <row r="205">
      <c r="R205" s="0">
        <f>IF(H205="","",TODAY()-H205)</f>
      </c>
      <c r="S205" s="0">
        <f>IF(R205="","",IF(R205&gt;1095,"Потерян",IF(R205&gt;365,"Засыпает",IF(I205&gt;=2,"Постоянный",IF(AND(I205&lt;=1,TODAY()-F205&lt;=90),"Новый","Активный")))))</f>
      </c>
      <c r="T205" s="5">
        <f>IF(OR(I205="",I205=0),"",ROUND(J205/I205,0))</f>
      </c>
      <c r="U205" s="0">
        <f>IF(D205="","",IF(COUNTIF($D$2:$D$501,D205)&gt;1,"дубль",""))</f>
      </c>
    </row>
    <row r="206">
      <c r="R206" s="0">
        <f>IF(H206="","",TODAY()-H206)</f>
      </c>
      <c r="S206" s="0">
        <f>IF(R206="","",IF(R206&gt;1095,"Потерян",IF(R206&gt;365,"Засыпает",IF(I206&gt;=2,"Постоянный",IF(AND(I206&lt;=1,TODAY()-F206&lt;=90),"Новый","Активный")))))</f>
      </c>
      <c r="T206" s="5">
        <f>IF(OR(I206="",I206=0),"",ROUND(J206/I206,0))</f>
      </c>
      <c r="U206" s="0">
        <f>IF(D206="","",IF(COUNTIF($D$2:$D$501,D206)&gt;1,"дубль",""))</f>
      </c>
    </row>
    <row r="207">
      <c r="R207" s="0">
        <f>IF(H207="","",TODAY()-H207)</f>
      </c>
      <c r="S207" s="0">
        <f>IF(R207="","",IF(R207&gt;1095,"Потерян",IF(R207&gt;365,"Засыпает",IF(I207&gt;=2,"Постоянный",IF(AND(I207&lt;=1,TODAY()-F207&lt;=90),"Новый","Активный")))))</f>
      </c>
      <c r="T207" s="5">
        <f>IF(OR(I207="",I207=0),"",ROUND(J207/I207,0))</f>
      </c>
      <c r="U207" s="0">
        <f>IF(D207="","",IF(COUNTIF($D$2:$D$501,D207)&gt;1,"дубль",""))</f>
      </c>
    </row>
    <row r="208">
      <c r="R208" s="0">
        <f>IF(H208="","",TODAY()-H208)</f>
      </c>
      <c r="S208" s="0">
        <f>IF(R208="","",IF(R208&gt;1095,"Потерян",IF(R208&gt;365,"Засыпает",IF(I208&gt;=2,"Постоянный",IF(AND(I208&lt;=1,TODAY()-F208&lt;=90),"Новый","Активный")))))</f>
      </c>
      <c r="T208" s="5">
        <f>IF(OR(I208="",I208=0),"",ROUND(J208/I208,0))</f>
      </c>
      <c r="U208" s="0">
        <f>IF(D208="","",IF(COUNTIF($D$2:$D$501,D208)&gt;1,"дубль",""))</f>
      </c>
    </row>
    <row r="209">
      <c r="R209" s="0">
        <f>IF(H209="","",TODAY()-H209)</f>
      </c>
      <c r="S209" s="0">
        <f>IF(R209="","",IF(R209&gt;1095,"Потерян",IF(R209&gt;365,"Засыпает",IF(I209&gt;=2,"Постоянный",IF(AND(I209&lt;=1,TODAY()-F209&lt;=90),"Новый","Активный")))))</f>
      </c>
      <c r="T209" s="5">
        <f>IF(OR(I209="",I209=0),"",ROUND(J209/I209,0))</f>
      </c>
      <c r="U209" s="0">
        <f>IF(D209="","",IF(COUNTIF($D$2:$D$501,D209)&gt;1,"дубль",""))</f>
      </c>
    </row>
    <row r="210">
      <c r="R210" s="0">
        <f>IF(H210="","",TODAY()-H210)</f>
      </c>
      <c r="S210" s="0">
        <f>IF(R210="","",IF(R210&gt;1095,"Потерян",IF(R210&gt;365,"Засыпает",IF(I210&gt;=2,"Постоянный",IF(AND(I210&lt;=1,TODAY()-F210&lt;=90),"Новый","Активный")))))</f>
      </c>
      <c r="T210" s="5">
        <f>IF(OR(I210="",I210=0),"",ROUND(J210/I210,0))</f>
      </c>
      <c r="U210" s="0">
        <f>IF(D210="","",IF(COUNTIF($D$2:$D$501,D210)&gt;1,"дубль",""))</f>
      </c>
    </row>
    <row r="211">
      <c r="R211" s="0">
        <f>IF(H211="","",TODAY()-H211)</f>
      </c>
      <c r="S211" s="0">
        <f>IF(R211="","",IF(R211&gt;1095,"Потерян",IF(R211&gt;365,"Засыпает",IF(I211&gt;=2,"Постоянный",IF(AND(I211&lt;=1,TODAY()-F211&lt;=90),"Новый","Активный")))))</f>
      </c>
      <c r="T211" s="5">
        <f>IF(OR(I211="",I211=0),"",ROUND(J211/I211,0))</f>
      </c>
      <c r="U211" s="0">
        <f>IF(D211="","",IF(COUNTIF($D$2:$D$501,D211)&gt;1,"дубль",""))</f>
      </c>
    </row>
    <row r="212">
      <c r="R212" s="0">
        <f>IF(H212="","",TODAY()-H212)</f>
      </c>
      <c r="S212" s="0">
        <f>IF(R212="","",IF(R212&gt;1095,"Потерян",IF(R212&gt;365,"Засыпает",IF(I212&gt;=2,"Постоянный",IF(AND(I212&lt;=1,TODAY()-F212&lt;=90),"Новый","Активный")))))</f>
      </c>
      <c r="T212" s="5">
        <f>IF(OR(I212="",I212=0),"",ROUND(J212/I212,0))</f>
      </c>
      <c r="U212" s="0">
        <f>IF(D212="","",IF(COUNTIF($D$2:$D$501,D212)&gt;1,"дубль",""))</f>
      </c>
    </row>
    <row r="213">
      <c r="R213" s="0">
        <f>IF(H213="","",TODAY()-H213)</f>
      </c>
      <c r="S213" s="0">
        <f>IF(R213="","",IF(R213&gt;1095,"Потерян",IF(R213&gt;365,"Засыпает",IF(I213&gt;=2,"Постоянный",IF(AND(I213&lt;=1,TODAY()-F213&lt;=90),"Новый","Активный")))))</f>
      </c>
      <c r="T213" s="5">
        <f>IF(OR(I213="",I213=0),"",ROUND(J213/I213,0))</f>
      </c>
      <c r="U213" s="0">
        <f>IF(D213="","",IF(COUNTIF($D$2:$D$501,D213)&gt;1,"дубль",""))</f>
      </c>
    </row>
    <row r="214">
      <c r="R214" s="0">
        <f>IF(H214="","",TODAY()-H214)</f>
      </c>
      <c r="S214" s="0">
        <f>IF(R214="","",IF(R214&gt;1095,"Потерян",IF(R214&gt;365,"Засыпает",IF(I214&gt;=2,"Постоянный",IF(AND(I214&lt;=1,TODAY()-F214&lt;=90),"Новый","Активный")))))</f>
      </c>
      <c r="T214" s="5">
        <f>IF(OR(I214="",I214=0),"",ROUND(J214/I214,0))</f>
      </c>
      <c r="U214" s="0">
        <f>IF(D214="","",IF(COUNTIF($D$2:$D$501,D214)&gt;1,"дубль",""))</f>
      </c>
    </row>
    <row r="215">
      <c r="R215" s="0">
        <f>IF(H215="","",TODAY()-H215)</f>
      </c>
      <c r="S215" s="0">
        <f>IF(R215="","",IF(R215&gt;1095,"Потерян",IF(R215&gt;365,"Засыпает",IF(I215&gt;=2,"Постоянный",IF(AND(I215&lt;=1,TODAY()-F215&lt;=90),"Новый","Активный")))))</f>
      </c>
      <c r="T215" s="5">
        <f>IF(OR(I215="",I215=0),"",ROUND(J215/I215,0))</f>
      </c>
      <c r="U215" s="0">
        <f>IF(D215="","",IF(COUNTIF($D$2:$D$501,D215)&gt;1,"дубль",""))</f>
      </c>
    </row>
    <row r="216">
      <c r="R216" s="0">
        <f>IF(H216="","",TODAY()-H216)</f>
      </c>
      <c r="S216" s="0">
        <f>IF(R216="","",IF(R216&gt;1095,"Потерян",IF(R216&gt;365,"Засыпает",IF(I216&gt;=2,"Постоянный",IF(AND(I216&lt;=1,TODAY()-F216&lt;=90),"Новый","Активный")))))</f>
      </c>
      <c r="T216" s="5">
        <f>IF(OR(I216="",I216=0),"",ROUND(J216/I216,0))</f>
      </c>
      <c r="U216" s="0">
        <f>IF(D216="","",IF(COUNTIF($D$2:$D$501,D216)&gt;1,"дубль",""))</f>
      </c>
    </row>
    <row r="217">
      <c r="R217" s="0">
        <f>IF(H217="","",TODAY()-H217)</f>
      </c>
      <c r="S217" s="0">
        <f>IF(R217="","",IF(R217&gt;1095,"Потерян",IF(R217&gt;365,"Засыпает",IF(I217&gt;=2,"Постоянный",IF(AND(I217&lt;=1,TODAY()-F217&lt;=90),"Новый","Активный")))))</f>
      </c>
      <c r="T217" s="5">
        <f>IF(OR(I217="",I217=0),"",ROUND(J217/I217,0))</f>
      </c>
      <c r="U217" s="0">
        <f>IF(D217="","",IF(COUNTIF($D$2:$D$501,D217)&gt;1,"дубль",""))</f>
      </c>
    </row>
    <row r="218">
      <c r="R218" s="0">
        <f>IF(H218="","",TODAY()-H218)</f>
      </c>
      <c r="S218" s="0">
        <f>IF(R218="","",IF(R218&gt;1095,"Потерян",IF(R218&gt;365,"Засыпает",IF(I218&gt;=2,"Постоянный",IF(AND(I218&lt;=1,TODAY()-F218&lt;=90),"Новый","Активный")))))</f>
      </c>
      <c r="T218" s="5">
        <f>IF(OR(I218="",I218=0),"",ROUND(J218/I218,0))</f>
      </c>
      <c r="U218" s="0">
        <f>IF(D218="","",IF(COUNTIF($D$2:$D$501,D218)&gt;1,"дубль",""))</f>
      </c>
    </row>
    <row r="219">
      <c r="R219" s="0">
        <f>IF(H219="","",TODAY()-H219)</f>
      </c>
      <c r="S219" s="0">
        <f>IF(R219="","",IF(R219&gt;1095,"Потерян",IF(R219&gt;365,"Засыпает",IF(I219&gt;=2,"Постоянный",IF(AND(I219&lt;=1,TODAY()-F219&lt;=90),"Новый","Активный")))))</f>
      </c>
      <c r="T219" s="5">
        <f>IF(OR(I219="",I219=0),"",ROUND(J219/I219,0))</f>
      </c>
      <c r="U219" s="0">
        <f>IF(D219="","",IF(COUNTIF($D$2:$D$501,D219)&gt;1,"дубль",""))</f>
      </c>
    </row>
    <row r="220">
      <c r="R220" s="0">
        <f>IF(H220="","",TODAY()-H220)</f>
      </c>
      <c r="S220" s="0">
        <f>IF(R220="","",IF(R220&gt;1095,"Потерян",IF(R220&gt;365,"Засыпает",IF(I220&gt;=2,"Постоянный",IF(AND(I220&lt;=1,TODAY()-F220&lt;=90),"Новый","Активный")))))</f>
      </c>
      <c r="T220" s="5">
        <f>IF(OR(I220="",I220=0),"",ROUND(J220/I220,0))</f>
      </c>
      <c r="U220" s="0">
        <f>IF(D220="","",IF(COUNTIF($D$2:$D$501,D220)&gt;1,"дубль",""))</f>
      </c>
    </row>
    <row r="221">
      <c r="R221" s="0">
        <f>IF(H221="","",TODAY()-H221)</f>
      </c>
      <c r="S221" s="0">
        <f>IF(R221="","",IF(R221&gt;1095,"Потерян",IF(R221&gt;365,"Засыпает",IF(I221&gt;=2,"Постоянный",IF(AND(I221&lt;=1,TODAY()-F221&lt;=90),"Новый","Активный")))))</f>
      </c>
      <c r="T221" s="5">
        <f>IF(OR(I221="",I221=0),"",ROUND(J221/I221,0))</f>
      </c>
      <c r="U221" s="0">
        <f>IF(D221="","",IF(COUNTIF($D$2:$D$501,D221)&gt;1,"дубль",""))</f>
      </c>
    </row>
    <row r="222">
      <c r="R222" s="0">
        <f>IF(H222="","",TODAY()-H222)</f>
      </c>
      <c r="S222" s="0">
        <f>IF(R222="","",IF(R222&gt;1095,"Потерян",IF(R222&gt;365,"Засыпает",IF(I222&gt;=2,"Постоянный",IF(AND(I222&lt;=1,TODAY()-F222&lt;=90),"Новый","Активный")))))</f>
      </c>
      <c r="T222" s="5">
        <f>IF(OR(I222="",I222=0),"",ROUND(J222/I222,0))</f>
      </c>
      <c r="U222" s="0">
        <f>IF(D222="","",IF(COUNTIF($D$2:$D$501,D222)&gt;1,"дубль",""))</f>
      </c>
    </row>
    <row r="223">
      <c r="R223" s="0">
        <f>IF(H223="","",TODAY()-H223)</f>
      </c>
      <c r="S223" s="0">
        <f>IF(R223="","",IF(R223&gt;1095,"Потерян",IF(R223&gt;365,"Засыпает",IF(I223&gt;=2,"Постоянный",IF(AND(I223&lt;=1,TODAY()-F223&lt;=90),"Новый","Активный")))))</f>
      </c>
      <c r="T223" s="5">
        <f>IF(OR(I223="",I223=0),"",ROUND(J223/I223,0))</f>
      </c>
      <c r="U223" s="0">
        <f>IF(D223="","",IF(COUNTIF($D$2:$D$501,D223)&gt;1,"дубль",""))</f>
      </c>
    </row>
    <row r="224">
      <c r="R224" s="0">
        <f>IF(H224="","",TODAY()-H224)</f>
      </c>
      <c r="S224" s="0">
        <f>IF(R224="","",IF(R224&gt;1095,"Потерян",IF(R224&gt;365,"Засыпает",IF(I224&gt;=2,"Постоянный",IF(AND(I224&lt;=1,TODAY()-F224&lt;=90),"Новый","Активный")))))</f>
      </c>
      <c r="T224" s="5">
        <f>IF(OR(I224="",I224=0),"",ROUND(J224/I224,0))</f>
      </c>
      <c r="U224" s="0">
        <f>IF(D224="","",IF(COUNTIF($D$2:$D$501,D224)&gt;1,"дубль",""))</f>
      </c>
    </row>
    <row r="225">
      <c r="R225" s="0">
        <f>IF(H225="","",TODAY()-H225)</f>
      </c>
      <c r="S225" s="0">
        <f>IF(R225="","",IF(R225&gt;1095,"Потерян",IF(R225&gt;365,"Засыпает",IF(I225&gt;=2,"Постоянный",IF(AND(I225&lt;=1,TODAY()-F225&lt;=90),"Новый","Активный")))))</f>
      </c>
      <c r="T225" s="5">
        <f>IF(OR(I225="",I225=0),"",ROUND(J225/I225,0))</f>
      </c>
      <c r="U225" s="0">
        <f>IF(D225="","",IF(COUNTIF($D$2:$D$501,D225)&gt;1,"дубль",""))</f>
      </c>
    </row>
    <row r="226">
      <c r="R226" s="0">
        <f>IF(H226="","",TODAY()-H226)</f>
      </c>
      <c r="S226" s="0">
        <f>IF(R226="","",IF(R226&gt;1095,"Потерян",IF(R226&gt;365,"Засыпает",IF(I226&gt;=2,"Постоянный",IF(AND(I226&lt;=1,TODAY()-F226&lt;=90),"Новый","Активный")))))</f>
      </c>
      <c r="T226" s="5">
        <f>IF(OR(I226="",I226=0),"",ROUND(J226/I226,0))</f>
      </c>
      <c r="U226" s="0">
        <f>IF(D226="","",IF(COUNTIF($D$2:$D$501,D226)&gt;1,"дубль",""))</f>
      </c>
    </row>
    <row r="227">
      <c r="R227" s="0">
        <f>IF(H227="","",TODAY()-H227)</f>
      </c>
      <c r="S227" s="0">
        <f>IF(R227="","",IF(R227&gt;1095,"Потерян",IF(R227&gt;365,"Засыпает",IF(I227&gt;=2,"Постоянный",IF(AND(I227&lt;=1,TODAY()-F227&lt;=90),"Новый","Активный")))))</f>
      </c>
      <c r="T227" s="5">
        <f>IF(OR(I227="",I227=0),"",ROUND(J227/I227,0))</f>
      </c>
      <c r="U227" s="0">
        <f>IF(D227="","",IF(COUNTIF($D$2:$D$501,D227)&gt;1,"дубль",""))</f>
      </c>
    </row>
    <row r="228">
      <c r="R228" s="0">
        <f>IF(H228="","",TODAY()-H228)</f>
      </c>
      <c r="S228" s="0">
        <f>IF(R228="","",IF(R228&gt;1095,"Потерян",IF(R228&gt;365,"Засыпает",IF(I228&gt;=2,"Постоянный",IF(AND(I228&lt;=1,TODAY()-F228&lt;=90),"Новый","Активный")))))</f>
      </c>
      <c r="T228" s="5">
        <f>IF(OR(I228="",I228=0),"",ROUND(J228/I228,0))</f>
      </c>
      <c r="U228" s="0">
        <f>IF(D228="","",IF(COUNTIF($D$2:$D$501,D228)&gt;1,"дубль",""))</f>
      </c>
    </row>
    <row r="229">
      <c r="R229" s="0">
        <f>IF(H229="","",TODAY()-H229)</f>
      </c>
      <c r="S229" s="0">
        <f>IF(R229="","",IF(R229&gt;1095,"Потерян",IF(R229&gt;365,"Засыпает",IF(I229&gt;=2,"Постоянный",IF(AND(I229&lt;=1,TODAY()-F229&lt;=90),"Новый","Активный")))))</f>
      </c>
      <c r="T229" s="5">
        <f>IF(OR(I229="",I229=0),"",ROUND(J229/I229,0))</f>
      </c>
      <c r="U229" s="0">
        <f>IF(D229="","",IF(COUNTIF($D$2:$D$501,D229)&gt;1,"дубль",""))</f>
      </c>
    </row>
    <row r="230">
      <c r="R230" s="0">
        <f>IF(H230="","",TODAY()-H230)</f>
      </c>
      <c r="S230" s="0">
        <f>IF(R230="","",IF(R230&gt;1095,"Потерян",IF(R230&gt;365,"Засыпает",IF(I230&gt;=2,"Постоянный",IF(AND(I230&lt;=1,TODAY()-F230&lt;=90),"Новый","Активный")))))</f>
      </c>
      <c r="T230" s="5">
        <f>IF(OR(I230="",I230=0),"",ROUND(J230/I230,0))</f>
      </c>
      <c r="U230" s="0">
        <f>IF(D230="","",IF(COUNTIF($D$2:$D$501,D230)&gt;1,"дубль",""))</f>
      </c>
    </row>
    <row r="231">
      <c r="R231" s="0">
        <f>IF(H231="","",TODAY()-H231)</f>
      </c>
      <c r="S231" s="0">
        <f>IF(R231="","",IF(R231&gt;1095,"Потерян",IF(R231&gt;365,"Засыпает",IF(I231&gt;=2,"Постоянный",IF(AND(I231&lt;=1,TODAY()-F231&lt;=90),"Новый","Активный")))))</f>
      </c>
      <c r="T231" s="5">
        <f>IF(OR(I231="",I231=0),"",ROUND(J231/I231,0))</f>
      </c>
      <c r="U231" s="0">
        <f>IF(D231="","",IF(COUNTIF($D$2:$D$501,D231)&gt;1,"дубль",""))</f>
      </c>
    </row>
    <row r="232">
      <c r="R232" s="0">
        <f>IF(H232="","",TODAY()-H232)</f>
      </c>
      <c r="S232" s="0">
        <f>IF(R232="","",IF(R232&gt;1095,"Потерян",IF(R232&gt;365,"Засыпает",IF(I232&gt;=2,"Постоянный",IF(AND(I232&lt;=1,TODAY()-F232&lt;=90),"Новый","Активный")))))</f>
      </c>
      <c r="T232" s="5">
        <f>IF(OR(I232="",I232=0),"",ROUND(J232/I232,0))</f>
      </c>
      <c r="U232" s="0">
        <f>IF(D232="","",IF(COUNTIF($D$2:$D$501,D232)&gt;1,"дубль",""))</f>
      </c>
    </row>
    <row r="233">
      <c r="R233" s="0">
        <f>IF(H233="","",TODAY()-H233)</f>
      </c>
      <c r="S233" s="0">
        <f>IF(R233="","",IF(R233&gt;1095,"Потерян",IF(R233&gt;365,"Засыпает",IF(I233&gt;=2,"Постоянный",IF(AND(I233&lt;=1,TODAY()-F233&lt;=90),"Новый","Активный")))))</f>
      </c>
      <c r="T233" s="5">
        <f>IF(OR(I233="",I233=0),"",ROUND(J233/I233,0))</f>
      </c>
      <c r="U233" s="0">
        <f>IF(D233="","",IF(COUNTIF($D$2:$D$501,D233)&gt;1,"дубль",""))</f>
      </c>
    </row>
    <row r="234">
      <c r="R234" s="0">
        <f>IF(H234="","",TODAY()-H234)</f>
      </c>
      <c r="S234" s="0">
        <f>IF(R234="","",IF(R234&gt;1095,"Потерян",IF(R234&gt;365,"Засыпает",IF(I234&gt;=2,"Постоянный",IF(AND(I234&lt;=1,TODAY()-F234&lt;=90),"Новый","Активный")))))</f>
      </c>
      <c r="T234" s="5">
        <f>IF(OR(I234="",I234=0),"",ROUND(J234/I234,0))</f>
      </c>
      <c r="U234" s="0">
        <f>IF(D234="","",IF(COUNTIF($D$2:$D$501,D234)&gt;1,"дубль",""))</f>
      </c>
    </row>
    <row r="235">
      <c r="R235" s="0">
        <f>IF(H235="","",TODAY()-H235)</f>
      </c>
      <c r="S235" s="0">
        <f>IF(R235="","",IF(R235&gt;1095,"Потерян",IF(R235&gt;365,"Засыпает",IF(I235&gt;=2,"Постоянный",IF(AND(I235&lt;=1,TODAY()-F235&lt;=90),"Новый","Активный")))))</f>
      </c>
      <c r="T235" s="5">
        <f>IF(OR(I235="",I235=0),"",ROUND(J235/I235,0))</f>
      </c>
      <c r="U235" s="0">
        <f>IF(D235="","",IF(COUNTIF($D$2:$D$501,D235)&gt;1,"дубль",""))</f>
      </c>
    </row>
    <row r="236">
      <c r="R236" s="0">
        <f>IF(H236="","",TODAY()-H236)</f>
      </c>
      <c r="S236" s="0">
        <f>IF(R236="","",IF(R236&gt;1095,"Потерян",IF(R236&gt;365,"Засыпает",IF(I236&gt;=2,"Постоянный",IF(AND(I236&lt;=1,TODAY()-F236&lt;=90),"Новый","Активный")))))</f>
      </c>
      <c r="T236" s="5">
        <f>IF(OR(I236="",I236=0),"",ROUND(J236/I236,0))</f>
      </c>
      <c r="U236" s="0">
        <f>IF(D236="","",IF(COUNTIF($D$2:$D$501,D236)&gt;1,"дубль",""))</f>
      </c>
    </row>
    <row r="237">
      <c r="R237" s="0">
        <f>IF(H237="","",TODAY()-H237)</f>
      </c>
      <c r="S237" s="0">
        <f>IF(R237="","",IF(R237&gt;1095,"Потерян",IF(R237&gt;365,"Засыпает",IF(I237&gt;=2,"Постоянный",IF(AND(I237&lt;=1,TODAY()-F237&lt;=90),"Новый","Активный")))))</f>
      </c>
      <c r="T237" s="5">
        <f>IF(OR(I237="",I237=0),"",ROUND(J237/I237,0))</f>
      </c>
      <c r="U237" s="0">
        <f>IF(D237="","",IF(COUNTIF($D$2:$D$501,D237)&gt;1,"дубль",""))</f>
      </c>
    </row>
    <row r="238">
      <c r="R238" s="0">
        <f>IF(H238="","",TODAY()-H238)</f>
      </c>
      <c r="S238" s="0">
        <f>IF(R238="","",IF(R238&gt;1095,"Потерян",IF(R238&gt;365,"Засыпает",IF(I238&gt;=2,"Постоянный",IF(AND(I238&lt;=1,TODAY()-F238&lt;=90),"Новый","Активный")))))</f>
      </c>
      <c r="T238" s="5">
        <f>IF(OR(I238="",I238=0),"",ROUND(J238/I238,0))</f>
      </c>
      <c r="U238" s="0">
        <f>IF(D238="","",IF(COUNTIF($D$2:$D$501,D238)&gt;1,"дубль",""))</f>
      </c>
    </row>
    <row r="239">
      <c r="R239" s="0">
        <f>IF(H239="","",TODAY()-H239)</f>
      </c>
      <c r="S239" s="0">
        <f>IF(R239="","",IF(R239&gt;1095,"Потерян",IF(R239&gt;365,"Засыпает",IF(I239&gt;=2,"Постоянный",IF(AND(I239&lt;=1,TODAY()-F239&lt;=90),"Новый","Активный")))))</f>
      </c>
      <c r="T239" s="5">
        <f>IF(OR(I239="",I239=0),"",ROUND(J239/I239,0))</f>
      </c>
      <c r="U239" s="0">
        <f>IF(D239="","",IF(COUNTIF($D$2:$D$501,D239)&gt;1,"дубль",""))</f>
      </c>
    </row>
    <row r="240">
      <c r="R240" s="0">
        <f>IF(H240="","",TODAY()-H240)</f>
      </c>
      <c r="S240" s="0">
        <f>IF(R240="","",IF(R240&gt;1095,"Потерян",IF(R240&gt;365,"Засыпает",IF(I240&gt;=2,"Постоянный",IF(AND(I240&lt;=1,TODAY()-F240&lt;=90),"Новый","Активный")))))</f>
      </c>
      <c r="T240" s="5">
        <f>IF(OR(I240="",I240=0),"",ROUND(J240/I240,0))</f>
      </c>
      <c r="U240" s="0">
        <f>IF(D240="","",IF(COUNTIF($D$2:$D$501,D240)&gt;1,"дубль",""))</f>
      </c>
    </row>
    <row r="241">
      <c r="R241" s="0">
        <f>IF(H241="","",TODAY()-H241)</f>
      </c>
      <c r="S241" s="0">
        <f>IF(R241="","",IF(R241&gt;1095,"Потерян",IF(R241&gt;365,"Засыпает",IF(I241&gt;=2,"Постоянный",IF(AND(I241&lt;=1,TODAY()-F241&lt;=90),"Новый","Активный")))))</f>
      </c>
      <c r="T241" s="5">
        <f>IF(OR(I241="",I241=0),"",ROUND(J241/I241,0))</f>
      </c>
      <c r="U241" s="0">
        <f>IF(D241="","",IF(COUNTIF($D$2:$D$501,D241)&gt;1,"дубль",""))</f>
      </c>
    </row>
    <row r="242">
      <c r="R242" s="0">
        <f>IF(H242="","",TODAY()-H242)</f>
      </c>
      <c r="S242" s="0">
        <f>IF(R242="","",IF(R242&gt;1095,"Потерян",IF(R242&gt;365,"Засыпает",IF(I242&gt;=2,"Постоянный",IF(AND(I242&lt;=1,TODAY()-F242&lt;=90),"Новый","Активный")))))</f>
      </c>
      <c r="T242" s="5">
        <f>IF(OR(I242="",I242=0),"",ROUND(J242/I242,0))</f>
      </c>
      <c r="U242" s="0">
        <f>IF(D242="","",IF(COUNTIF($D$2:$D$501,D242)&gt;1,"дубль",""))</f>
      </c>
    </row>
    <row r="243">
      <c r="R243" s="0">
        <f>IF(H243="","",TODAY()-H243)</f>
      </c>
      <c r="S243" s="0">
        <f>IF(R243="","",IF(R243&gt;1095,"Потерян",IF(R243&gt;365,"Засыпает",IF(I243&gt;=2,"Постоянный",IF(AND(I243&lt;=1,TODAY()-F243&lt;=90),"Новый","Активный")))))</f>
      </c>
      <c r="T243" s="5">
        <f>IF(OR(I243="",I243=0),"",ROUND(J243/I243,0))</f>
      </c>
      <c r="U243" s="0">
        <f>IF(D243="","",IF(COUNTIF($D$2:$D$501,D243)&gt;1,"дубль",""))</f>
      </c>
    </row>
    <row r="244">
      <c r="R244" s="0">
        <f>IF(H244="","",TODAY()-H244)</f>
      </c>
      <c r="S244" s="0">
        <f>IF(R244="","",IF(R244&gt;1095,"Потерян",IF(R244&gt;365,"Засыпает",IF(I244&gt;=2,"Постоянный",IF(AND(I244&lt;=1,TODAY()-F244&lt;=90),"Новый","Активный")))))</f>
      </c>
      <c r="T244" s="5">
        <f>IF(OR(I244="",I244=0),"",ROUND(J244/I244,0))</f>
      </c>
      <c r="U244" s="0">
        <f>IF(D244="","",IF(COUNTIF($D$2:$D$501,D244)&gt;1,"дубль",""))</f>
      </c>
    </row>
    <row r="245">
      <c r="R245" s="0">
        <f>IF(H245="","",TODAY()-H245)</f>
      </c>
      <c r="S245" s="0">
        <f>IF(R245="","",IF(R245&gt;1095,"Потерян",IF(R245&gt;365,"Засыпает",IF(I245&gt;=2,"Постоянный",IF(AND(I245&lt;=1,TODAY()-F245&lt;=90),"Новый","Активный")))))</f>
      </c>
      <c r="T245" s="5">
        <f>IF(OR(I245="",I245=0),"",ROUND(J245/I245,0))</f>
      </c>
      <c r="U245" s="0">
        <f>IF(D245="","",IF(COUNTIF($D$2:$D$501,D245)&gt;1,"дубль",""))</f>
      </c>
    </row>
    <row r="246">
      <c r="R246" s="0">
        <f>IF(H246="","",TODAY()-H246)</f>
      </c>
      <c r="S246" s="0">
        <f>IF(R246="","",IF(R246&gt;1095,"Потерян",IF(R246&gt;365,"Засыпает",IF(I246&gt;=2,"Постоянный",IF(AND(I246&lt;=1,TODAY()-F246&lt;=90),"Новый","Активный")))))</f>
      </c>
      <c r="T246" s="5">
        <f>IF(OR(I246="",I246=0),"",ROUND(J246/I246,0))</f>
      </c>
      <c r="U246" s="0">
        <f>IF(D246="","",IF(COUNTIF($D$2:$D$501,D246)&gt;1,"дубль",""))</f>
      </c>
    </row>
    <row r="247">
      <c r="R247" s="0">
        <f>IF(H247="","",TODAY()-H247)</f>
      </c>
      <c r="S247" s="0">
        <f>IF(R247="","",IF(R247&gt;1095,"Потерян",IF(R247&gt;365,"Засыпает",IF(I247&gt;=2,"Постоянный",IF(AND(I247&lt;=1,TODAY()-F247&lt;=90),"Новый","Активный")))))</f>
      </c>
      <c r="T247" s="5">
        <f>IF(OR(I247="",I247=0),"",ROUND(J247/I247,0))</f>
      </c>
      <c r="U247" s="0">
        <f>IF(D247="","",IF(COUNTIF($D$2:$D$501,D247)&gt;1,"дубль",""))</f>
      </c>
    </row>
    <row r="248">
      <c r="R248" s="0">
        <f>IF(H248="","",TODAY()-H248)</f>
      </c>
      <c r="S248" s="0">
        <f>IF(R248="","",IF(R248&gt;1095,"Потерян",IF(R248&gt;365,"Засыпает",IF(I248&gt;=2,"Постоянный",IF(AND(I248&lt;=1,TODAY()-F248&lt;=90),"Новый","Активный")))))</f>
      </c>
      <c r="T248" s="5">
        <f>IF(OR(I248="",I248=0),"",ROUND(J248/I248,0))</f>
      </c>
      <c r="U248" s="0">
        <f>IF(D248="","",IF(COUNTIF($D$2:$D$501,D248)&gt;1,"дубль",""))</f>
      </c>
    </row>
    <row r="249">
      <c r="R249" s="0">
        <f>IF(H249="","",TODAY()-H249)</f>
      </c>
      <c r="S249" s="0">
        <f>IF(R249="","",IF(R249&gt;1095,"Потерян",IF(R249&gt;365,"Засыпает",IF(I249&gt;=2,"Постоянный",IF(AND(I249&lt;=1,TODAY()-F249&lt;=90),"Новый","Активный")))))</f>
      </c>
      <c r="T249" s="5">
        <f>IF(OR(I249="",I249=0),"",ROUND(J249/I249,0))</f>
      </c>
      <c r="U249" s="0">
        <f>IF(D249="","",IF(COUNTIF($D$2:$D$501,D249)&gt;1,"дубль",""))</f>
      </c>
    </row>
    <row r="250">
      <c r="R250" s="0">
        <f>IF(H250="","",TODAY()-H250)</f>
      </c>
      <c r="S250" s="0">
        <f>IF(R250="","",IF(R250&gt;1095,"Потерян",IF(R250&gt;365,"Засыпает",IF(I250&gt;=2,"Постоянный",IF(AND(I250&lt;=1,TODAY()-F250&lt;=90),"Новый","Активный")))))</f>
      </c>
      <c r="T250" s="5">
        <f>IF(OR(I250="",I250=0),"",ROUND(J250/I250,0))</f>
      </c>
      <c r="U250" s="0">
        <f>IF(D250="","",IF(COUNTIF($D$2:$D$501,D250)&gt;1,"дубль",""))</f>
      </c>
    </row>
    <row r="251">
      <c r="R251" s="0">
        <f>IF(H251="","",TODAY()-H251)</f>
      </c>
      <c r="S251" s="0">
        <f>IF(R251="","",IF(R251&gt;1095,"Потерян",IF(R251&gt;365,"Засыпает",IF(I251&gt;=2,"Постоянный",IF(AND(I251&lt;=1,TODAY()-F251&lt;=90),"Новый","Активный")))))</f>
      </c>
      <c r="T251" s="5">
        <f>IF(OR(I251="",I251=0),"",ROUND(J251/I251,0))</f>
      </c>
      <c r="U251" s="0">
        <f>IF(D251="","",IF(COUNTIF($D$2:$D$501,D251)&gt;1,"дубль",""))</f>
      </c>
    </row>
    <row r="252">
      <c r="R252" s="0">
        <f>IF(H252="","",TODAY()-H252)</f>
      </c>
      <c r="S252" s="0">
        <f>IF(R252="","",IF(R252&gt;1095,"Потерян",IF(R252&gt;365,"Засыпает",IF(I252&gt;=2,"Постоянный",IF(AND(I252&lt;=1,TODAY()-F252&lt;=90),"Новый","Активный")))))</f>
      </c>
      <c r="T252" s="5">
        <f>IF(OR(I252="",I252=0),"",ROUND(J252/I252,0))</f>
      </c>
      <c r="U252" s="0">
        <f>IF(D252="","",IF(COUNTIF($D$2:$D$501,D252)&gt;1,"дубль",""))</f>
      </c>
    </row>
    <row r="253">
      <c r="R253" s="0">
        <f>IF(H253="","",TODAY()-H253)</f>
      </c>
      <c r="S253" s="0">
        <f>IF(R253="","",IF(R253&gt;1095,"Потерян",IF(R253&gt;365,"Засыпает",IF(I253&gt;=2,"Постоянный",IF(AND(I253&lt;=1,TODAY()-F253&lt;=90),"Новый","Активный")))))</f>
      </c>
      <c r="T253" s="5">
        <f>IF(OR(I253="",I253=0),"",ROUND(J253/I253,0))</f>
      </c>
      <c r="U253" s="0">
        <f>IF(D253="","",IF(COUNTIF($D$2:$D$501,D253)&gt;1,"дубль",""))</f>
      </c>
    </row>
    <row r="254">
      <c r="R254" s="0">
        <f>IF(H254="","",TODAY()-H254)</f>
      </c>
      <c r="S254" s="0">
        <f>IF(R254="","",IF(R254&gt;1095,"Потерян",IF(R254&gt;365,"Засыпает",IF(I254&gt;=2,"Постоянный",IF(AND(I254&lt;=1,TODAY()-F254&lt;=90),"Новый","Активный")))))</f>
      </c>
      <c r="T254" s="5">
        <f>IF(OR(I254="",I254=0),"",ROUND(J254/I254,0))</f>
      </c>
      <c r="U254" s="0">
        <f>IF(D254="","",IF(COUNTIF($D$2:$D$501,D254)&gt;1,"дубль",""))</f>
      </c>
    </row>
    <row r="255">
      <c r="R255" s="0">
        <f>IF(H255="","",TODAY()-H255)</f>
      </c>
      <c r="S255" s="0">
        <f>IF(R255="","",IF(R255&gt;1095,"Потерян",IF(R255&gt;365,"Засыпает",IF(I255&gt;=2,"Постоянный",IF(AND(I255&lt;=1,TODAY()-F255&lt;=90),"Новый","Активный")))))</f>
      </c>
      <c r="T255" s="5">
        <f>IF(OR(I255="",I255=0),"",ROUND(J255/I255,0))</f>
      </c>
      <c r="U255" s="0">
        <f>IF(D255="","",IF(COUNTIF($D$2:$D$501,D255)&gt;1,"дубль",""))</f>
      </c>
    </row>
    <row r="256">
      <c r="R256" s="0">
        <f>IF(H256="","",TODAY()-H256)</f>
      </c>
      <c r="S256" s="0">
        <f>IF(R256="","",IF(R256&gt;1095,"Потерян",IF(R256&gt;365,"Засыпает",IF(I256&gt;=2,"Постоянный",IF(AND(I256&lt;=1,TODAY()-F256&lt;=90),"Новый","Активный")))))</f>
      </c>
      <c r="T256" s="5">
        <f>IF(OR(I256="",I256=0),"",ROUND(J256/I256,0))</f>
      </c>
      <c r="U256" s="0">
        <f>IF(D256="","",IF(COUNTIF($D$2:$D$501,D256)&gt;1,"дубль",""))</f>
      </c>
    </row>
    <row r="257">
      <c r="R257" s="0">
        <f>IF(H257="","",TODAY()-H257)</f>
      </c>
      <c r="S257" s="0">
        <f>IF(R257="","",IF(R257&gt;1095,"Потерян",IF(R257&gt;365,"Засыпает",IF(I257&gt;=2,"Постоянный",IF(AND(I257&lt;=1,TODAY()-F257&lt;=90),"Новый","Активный")))))</f>
      </c>
      <c r="T257" s="5">
        <f>IF(OR(I257="",I257=0),"",ROUND(J257/I257,0))</f>
      </c>
      <c r="U257" s="0">
        <f>IF(D257="","",IF(COUNTIF($D$2:$D$501,D257)&gt;1,"дубль",""))</f>
      </c>
    </row>
    <row r="258">
      <c r="R258" s="0">
        <f>IF(H258="","",TODAY()-H258)</f>
      </c>
      <c r="S258" s="0">
        <f>IF(R258="","",IF(R258&gt;1095,"Потерян",IF(R258&gt;365,"Засыпает",IF(I258&gt;=2,"Постоянный",IF(AND(I258&lt;=1,TODAY()-F258&lt;=90),"Новый","Активный")))))</f>
      </c>
      <c r="T258" s="5">
        <f>IF(OR(I258="",I258=0),"",ROUND(J258/I258,0))</f>
      </c>
      <c r="U258" s="0">
        <f>IF(D258="","",IF(COUNTIF($D$2:$D$501,D258)&gt;1,"дубль",""))</f>
      </c>
    </row>
    <row r="259">
      <c r="R259" s="0">
        <f>IF(H259="","",TODAY()-H259)</f>
      </c>
      <c r="S259" s="0">
        <f>IF(R259="","",IF(R259&gt;1095,"Потерян",IF(R259&gt;365,"Засыпает",IF(I259&gt;=2,"Постоянный",IF(AND(I259&lt;=1,TODAY()-F259&lt;=90),"Новый","Активный")))))</f>
      </c>
      <c r="T259" s="5">
        <f>IF(OR(I259="",I259=0),"",ROUND(J259/I259,0))</f>
      </c>
      <c r="U259" s="0">
        <f>IF(D259="","",IF(COUNTIF($D$2:$D$501,D259)&gt;1,"дубль",""))</f>
      </c>
    </row>
    <row r="260">
      <c r="R260" s="0">
        <f>IF(H260="","",TODAY()-H260)</f>
      </c>
      <c r="S260" s="0">
        <f>IF(R260="","",IF(R260&gt;1095,"Потерян",IF(R260&gt;365,"Засыпает",IF(I260&gt;=2,"Постоянный",IF(AND(I260&lt;=1,TODAY()-F260&lt;=90),"Новый","Активный")))))</f>
      </c>
      <c r="T260" s="5">
        <f>IF(OR(I260="",I260=0),"",ROUND(J260/I260,0))</f>
      </c>
      <c r="U260" s="0">
        <f>IF(D260="","",IF(COUNTIF($D$2:$D$501,D260)&gt;1,"дубль",""))</f>
      </c>
    </row>
    <row r="261">
      <c r="R261" s="0">
        <f>IF(H261="","",TODAY()-H261)</f>
      </c>
      <c r="S261" s="0">
        <f>IF(R261="","",IF(R261&gt;1095,"Потерян",IF(R261&gt;365,"Засыпает",IF(I261&gt;=2,"Постоянный",IF(AND(I261&lt;=1,TODAY()-F261&lt;=90),"Новый","Активный")))))</f>
      </c>
      <c r="T261" s="5">
        <f>IF(OR(I261="",I261=0),"",ROUND(J261/I261,0))</f>
      </c>
      <c r="U261" s="0">
        <f>IF(D261="","",IF(COUNTIF($D$2:$D$501,D261)&gt;1,"дубль",""))</f>
      </c>
    </row>
    <row r="262">
      <c r="R262" s="0">
        <f>IF(H262="","",TODAY()-H262)</f>
      </c>
      <c r="S262" s="0">
        <f>IF(R262="","",IF(R262&gt;1095,"Потерян",IF(R262&gt;365,"Засыпает",IF(I262&gt;=2,"Постоянный",IF(AND(I262&lt;=1,TODAY()-F262&lt;=90),"Новый","Активный")))))</f>
      </c>
      <c r="T262" s="5">
        <f>IF(OR(I262="",I262=0),"",ROUND(J262/I262,0))</f>
      </c>
      <c r="U262" s="0">
        <f>IF(D262="","",IF(COUNTIF($D$2:$D$501,D262)&gt;1,"дубль",""))</f>
      </c>
    </row>
    <row r="263">
      <c r="R263" s="0">
        <f>IF(H263="","",TODAY()-H263)</f>
      </c>
      <c r="S263" s="0">
        <f>IF(R263="","",IF(R263&gt;1095,"Потерян",IF(R263&gt;365,"Засыпает",IF(I263&gt;=2,"Постоянный",IF(AND(I263&lt;=1,TODAY()-F263&lt;=90),"Новый","Активный")))))</f>
      </c>
      <c r="T263" s="5">
        <f>IF(OR(I263="",I263=0),"",ROUND(J263/I263,0))</f>
      </c>
      <c r="U263" s="0">
        <f>IF(D263="","",IF(COUNTIF($D$2:$D$501,D263)&gt;1,"дубль",""))</f>
      </c>
    </row>
    <row r="264">
      <c r="R264" s="0">
        <f>IF(H264="","",TODAY()-H264)</f>
      </c>
      <c r="S264" s="0">
        <f>IF(R264="","",IF(R264&gt;1095,"Потерян",IF(R264&gt;365,"Засыпает",IF(I264&gt;=2,"Постоянный",IF(AND(I264&lt;=1,TODAY()-F264&lt;=90),"Новый","Активный")))))</f>
      </c>
      <c r="T264" s="5">
        <f>IF(OR(I264="",I264=0),"",ROUND(J264/I264,0))</f>
      </c>
      <c r="U264" s="0">
        <f>IF(D264="","",IF(COUNTIF($D$2:$D$501,D264)&gt;1,"дубль",""))</f>
      </c>
    </row>
    <row r="265">
      <c r="R265" s="0">
        <f>IF(H265="","",TODAY()-H265)</f>
      </c>
      <c r="S265" s="0">
        <f>IF(R265="","",IF(R265&gt;1095,"Потерян",IF(R265&gt;365,"Засыпает",IF(I265&gt;=2,"Постоянный",IF(AND(I265&lt;=1,TODAY()-F265&lt;=90),"Новый","Активный")))))</f>
      </c>
      <c r="T265" s="5">
        <f>IF(OR(I265="",I265=0),"",ROUND(J265/I265,0))</f>
      </c>
      <c r="U265" s="0">
        <f>IF(D265="","",IF(COUNTIF($D$2:$D$501,D265)&gt;1,"дубль",""))</f>
      </c>
    </row>
    <row r="266">
      <c r="R266" s="0">
        <f>IF(H266="","",TODAY()-H266)</f>
      </c>
      <c r="S266" s="0">
        <f>IF(R266="","",IF(R266&gt;1095,"Потерян",IF(R266&gt;365,"Засыпает",IF(I266&gt;=2,"Постоянный",IF(AND(I266&lt;=1,TODAY()-F266&lt;=90),"Новый","Активный")))))</f>
      </c>
      <c r="T266" s="5">
        <f>IF(OR(I266="",I266=0),"",ROUND(J266/I266,0))</f>
      </c>
      <c r="U266" s="0">
        <f>IF(D266="","",IF(COUNTIF($D$2:$D$501,D266)&gt;1,"дубль",""))</f>
      </c>
    </row>
    <row r="267">
      <c r="R267" s="0">
        <f>IF(H267="","",TODAY()-H267)</f>
      </c>
      <c r="S267" s="0">
        <f>IF(R267="","",IF(R267&gt;1095,"Потерян",IF(R267&gt;365,"Засыпает",IF(I267&gt;=2,"Постоянный",IF(AND(I267&lt;=1,TODAY()-F267&lt;=90),"Новый","Активный")))))</f>
      </c>
      <c r="T267" s="5">
        <f>IF(OR(I267="",I267=0),"",ROUND(J267/I267,0))</f>
      </c>
      <c r="U267" s="0">
        <f>IF(D267="","",IF(COUNTIF($D$2:$D$501,D267)&gt;1,"дубль",""))</f>
      </c>
    </row>
    <row r="268">
      <c r="R268" s="0">
        <f>IF(H268="","",TODAY()-H268)</f>
      </c>
      <c r="S268" s="0">
        <f>IF(R268="","",IF(R268&gt;1095,"Потерян",IF(R268&gt;365,"Засыпает",IF(I268&gt;=2,"Постоянный",IF(AND(I268&lt;=1,TODAY()-F268&lt;=90),"Новый","Активный")))))</f>
      </c>
      <c r="T268" s="5">
        <f>IF(OR(I268="",I268=0),"",ROUND(J268/I268,0))</f>
      </c>
      <c r="U268" s="0">
        <f>IF(D268="","",IF(COUNTIF($D$2:$D$501,D268)&gt;1,"дубль",""))</f>
      </c>
    </row>
    <row r="269">
      <c r="R269" s="0">
        <f>IF(H269="","",TODAY()-H269)</f>
      </c>
      <c r="S269" s="0">
        <f>IF(R269="","",IF(R269&gt;1095,"Потерян",IF(R269&gt;365,"Засыпает",IF(I269&gt;=2,"Постоянный",IF(AND(I269&lt;=1,TODAY()-F269&lt;=90),"Новый","Активный")))))</f>
      </c>
      <c r="T269" s="5">
        <f>IF(OR(I269="",I269=0),"",ROUND(J269/I269,0))</f>
      </c>
      <c r="U269" s="0">
        <f>IF(D269="","",IF(COUNTIF($D$2:$D$501,D269)&gt;1,"дубль",""))</f>
      </c>
    </row>
    <row r="270">
      <c r="R270" s="0">
        <f>IF(H270="","",TODAY()-H270)</f>
      </c>
      <c r="S270" s="0">
        <f>IF(R270="","",IF(R270&gt;1095,"Потерян",IF(R270&gt;365,"Засыпает",IF(I270&gt;=2,"Постоянный",IF(AND(I270&lt;=1,TODAY()-F270&lt;=90),"Новый","Активный")))))</f>
      </c>
      <c r="T270" s="5">
        <f>IF(OR(I270="",I270=0),"",ROUND(J270/I270,0))</f>
      </c>
      <c r="U270" s="0">
        <f>IF(D270="","",IF(COUNTIF($D$2:$D$501,D270)&gt;1,"дубль",""))</f>
      </c>
    </row>
    <row r="271">
      <c r="R271" s="0">
        <f>IF(H271="","",TODAY()-H271)</f>
      </c>
      <c r="S271" s="0">
        <f>IF(R271="","",IF(R271&gt;1095,"Потерян",IF(R271&gt;365,"Засыпает",IF(I271&gt;=2,"Постоянный",IF(AND(I271&lt;=1,TODAY()-F271&lt;=90),"Новый","Активный")))))</f>
      </c>
      <c r="T271" s="5">
        <f>IF(OR(I271="",I271=0),"",ROUND(J271/I271,0))</f>
      </c>
      <c r="U271" s="0">
        <f>IF(D271="","",IF(COUNTIF($D$2:$D$501,D271)&gt;1,"дубль",""))</f>
      </c>
    </row>
    <row r="272">
      <c r="R272" s="0">
        <f>IF(H272="","",TODAY()-H272)</f>
      </c>
      <c r="S272" s="0">
        <f>IF(R272="","",IF(R272&gt;1095,"Потерян",IF(R272&gt;365,"Засыпает",IF(I272&gt;=2,"Постоянный",IF(AND(I272&lt;=1,TODAY()-F272&lt;=90),"Новый","Активный")))))</f>
      </c>
      <c r="T272" s="5">
        <f>IF(OR(I272="",I272=0),"",ROUND(J272/I272,0))</f>
      </c>
      <c r="U272" s="0">
        <f>IF(D272="","",IF(COUNTIF($D$2:$D$501,D272)&gt;1,"дубль",""))</f>
      </c>
    </row>
    <row r="273">
      <c r="R273" s="0">
        <f>IF(H273="","",TODAY()-H273)</f>
      </c>
      <c r="S273" s="0">
        <f>IF(R273="","",IF(R273&gt;1095,"Потерян",IF(R273&gt;365,"Засыпает",IF(I273&gt;=2,"Постоянный",IF(AND(I273&lt;=1,TODAY()-F273&lt;=90),"Новый","Активный")))))</f>
      </c>
      <c r="T273" s="5">
        <f>IF(OR(I273="",I273=0),"",ROUND(J273/I273,0))</f>
      </c>
      <c r="U273" s="0">
        <f>IF(D273="","",IF(COUNTIF($D$2:$D$501,D273)&gt;1,"дубль",""))</f>
      </c>
    </row>
    <row r="274">
      <c r="R274" s="0">
        <f>IF(H274="","",TODAY()-H274)</f>
      </c>
      <c r="S274" s="0">
        <f>IF(R274="","",IF(R274&gt;1095,"Потерян",IF(R274&gt;365,"Засыпает",IF(I274&gt;=2,"Постоянный",IF(AND(I274&lt;=1,TODAY()-F274&lt;=90),"Новый","Активный")))))</f>
      </c>
      <c r="T274" s="5">
        <f>IF(OR(I274="",I274=0),"",ROUND(J274/I274,0))</f>
      </c>
      <c r="U274" s="0">
        <f>IF(D274="","",IF(COUNTIF($D$2:$D$501,D274)&gt;1,"дубль",""))</f>
      </c>
    </row>
    <row r="275">
      <c r="R275" s="0">
        <f>IF(H275="","",TODAY()-H275)</f>
      </c>
      <c r="S275" s="0">
        <f>IF(R275="","",IF(R275&gt;1095,"Потерян",IF(R275&gt;365,"Засыпает",IF(I275&gt;=2,"Постоянный",IF(AND(I275&lt;=1,TODAY()-F275&lt;=90),"Новый","Активный")))))</f>
      </c>
      <c r="T275" s="5">
        <f>IF(OR(I275="",I275=0),"",ROUND(J275/I275,0))</f>
      </c>
      <c r="U275" s="0">
        <f>IF(D275="","",IF(COUNTIF($D$2:$D$501,D275)&gt;1,"дубль",""))</f>
      </c>
    </row>
    <row r="276">
      <c r="R276" s="0">
        <f>IF(H276="","",TODAY()-H276)</f>
      </c>
      <c r="S276" s="0">
        <f>IF(R276="","",IF(R276&gt;1095,"Потерян",IF(R276&gt;365,"Засыпает",IF(I276&gt;=2,"Постоянный",IF(AND(I276&lt;=1,TODAY()-F276&lt;=90),"Новый","Активный")))))</f>
      </c>
      <c r="T276" s="5">
        <f>IF(OR(I276="",I276=0),"",ROUND(J276/I276,0))</f>
      </c>
      <c r="U276" s="0">
        <f>IF(D276="","",IF(COUNTIF($D$2:$D$501,D276)&gt;1,"дубль",""))</f>
      </c>
    </row>
    <row r="277">
      <c r="R277" s="0">
        <f>IF(H277="","",TODAY()-H277)</f>
      </c>
      <c r="S277" s="0">
        <f>IF(R277="","",IF(R277&gt;1095,"Потерян",IF(R277&gt;365,"Засыпает",IF(I277&gt;=2,"Постоянный",IF(AND(I277&lt;=1,TODAY()-F277&lt;=90),"Новый","Активный")))))</f>
      </c>
      <c r="T277" s="5">
        <f>IF(OR(I277="",I277=0),"",ROUND(J277/I277,0))</f>
      </c>
      <c r="U277" s="0">
        <f>IF(D277="","",IF(COUNTIF($D$2:$D$501,D277)&gt;1,"дубль",""))</f>
      </c>
    </row>
    <row r="278">
      <c r="R278" s="0">
        <f>IF(H278="","",TODAY()-H278)</f>
      </c>
      <c r="S278" s="0">
        <f>IF(R278="","",IF(R278&gt;1095,"Потерян",IF(R278&gt;365,"Засыпает",IF(I278&gt;=2,"Постоянный",IF(AND(I278&lt;=1,TODAY()-F278&lt;=90),"Новый","Активный")))))</f>
      </c>
      <c r="T278" s="5">
        <f>IF(OR(I278="",I278=0),"",ROUND(J278/I278,0))</f>
      </c>
      <c r="U278" s="0">
        <f>IF(D278="","",IF(COUNTIF($D$2:$D$501,D278)&gt;1,"дубль",""))</f>
      </c>
    </row>
    <row r="279">
      <c r="R279" s="0">
        <f>IF(H279="","",TODAY()-H279)</f>
      </c>
      <c r="S279" s="0">
        <f>IF(R279="","",IF(R279&gt;1095,"Потерян",IF(R279&gt;365,"Засыпает",IF(I279&gt;=2,"Постоянный",IF(AND(I279&lt;=1,TODAY()-F279&lt;=90),"Новый","Активный")))))</f>
      </c>
      <c r="T279" s="5">
        <f>IF(OR(I279="",I279=0),"",ROUND(J279/I279,0))</f>
      </c>
      <c r="U279" s="0">
        <f>IF(D279="","",IF(COUNTIF($D$2:$D$501,D279)&gt;1,"дубль",""))</f>
      </c>
    </row>
    <row r="280">
      <c r="R280" s="0">
        <f>IF(H280="","",TODAY()-H280)</f>
      </c>
      <c r="S280" s="0">
        <f>IF(R280="","",IF(R280&gt;1095,"Потерян",IF(R280&gt;365,"Засыпает",IF(I280&gt;=2,"Постоянный",IF(AND(I280&lt;=1,TODAY()-F280&lt;=90),"Новый","Активный")))))</f>
      </c>
      <c r="T280" s="5">
        <f>IF(OR(I280="",I280=0),"",ROUND(J280/I280,0))</f>
      </c>
      <c r="U280" s="0">
        <f>IF(D280="","",IF(COUNTIF($D$2:$D$501,D280)&gt;1,"дубль",""))</f>
      </c>
    </row>
    <row r="281">
      <c r="R281" s="0">
        <f>IF(H281="","",TODAY()-H281)</f>
      </c>
      <c r="S281" s="0">
        <f>IF(R281="","",IF(R281&gt;1095,"Потерян",IF(R281&gt;365,"Засыпает",IF(I281&gt;=2,"Постоянный",IF(AND(I281&lt;=1,TODAY()-F281&lt;=90),"Новый","Активный")))))</f>
      </c>
      <c r="T281" s="5">
        <f>IF(OR(I281="",I281=0),"",ROUND(J281/I281,0))</f>
      </c>
      <c r="U281" s="0">
        <f>IF(D281="","",IF(COUNTIF($D$2:$D$501,D281)&gt;1,"дубль",""))</f>
      </c>
    </row>
    <row r="282">
      <c r="R282" s="0">
        <f>IF(H282="","",TODAY()-H282)</f>
      </c>
      <c r="S282" s="0">
        <f>IF(R282="","",IF(R282&gt;1095,"Потерян",IF(R282&gt;365,"Засыпает",IF(I282&gt;=2,"Постоянный",IF(AND(I282&lt;=1,TODAY()-F282&lt;=90),"Новый","Активный")))))</f>
      </c>
      <c r="T282" s="5">
        <f>IF(OR(I282="",I282=0),"",ROUND(J282/I282,0))</f>
      </c>
      <c r="U282" s="0">
        <f>IF(D282="","",IF(COUNTIF($D$2:$D$501,D282)&gt;1,"дубль",""))</f>
      </c>
    </row>
    <row r="283">
      <c r="R283" s="0">
        <f>IF(H283="","",TODAY()-H283)</f>
      </c>
      <c r="S283" s="0">
        <f>IF(R283="","",IF(R283&gt;1095,"Потерян",IF(R283&gt;365,"Засыпает",IF(I283&gt;=2,"Постоянный",IF(AND(I283&lt;=1,TODAY()-F283&lt;=90),"Новый","Активный")))))</f>
      </c>
      <c r="T283" s="5">
        <f>IF(OR(I283="",I283=0),"",ROUND(J283/I283,0))</f>
      </c>
      <c r="U283" s="0">
        <f>IF(D283="","",IF(COUNTIF($D$2:$D$501,D283)&gt;1,"дубль",""))</f>
      </c>
    </row>
    <row r="284">
      <c r="R284" s="0">
        <f>IF(H284="","",TODAY()-H284)</f>
      </c>
      <c r="S284" s="0">
        <f>IF(R284="","",IF(R284&gt;1095,"Потерян",IF(R284&gt;365,"Засыпает",IF(I284&gt;=2,"Постоянный",IF(AND(I284&lt;=1,TODAY()-F284&lt;=90),"Новый","Активный")))))</f>
      </c>
      <c r="T284" s="5">
        <f>IF(OR(I284="",I284=0),"",ROUND(J284/I284,0))</f>
      </c>
      <c r="U284" s="0">
        <f>IF(D284="","",IF(COUNTIF($D$2:$D$501,D284)&gt;1,"дубль",""))</f>
      </c>
    </row>
    <row r="285">
      <c r="R285" s="0">
        <f>IF(H285="","",TODAY()-H285)</f>
      </c>
      <c r="S285" s="0">
        <f>IF(R285="","",IF(R285&gt;1095,"Потерян",IF(R285&gt;365,"Засыпает",IF(I285&gt;=2,"Постоянный",IF(AND(I285&lt;=1,TODAY()-F285&lt;=90),"Новый","Активный")))))</f>
      </c>
      <c r="T285" s="5">
        <f>IF(OR(I285="",I285=0),"",ROUND(J285/I285,0))</f>
      </c>
      <c r="U285" s="0">
        <f>IF(D285="","",IF(COUNTIF($D$2:$D$501,D285)&gt;1,"дубль",""))</f>
      </c>
    </row>
    <row r="286">
      <c r="R286" s="0">
        <f>IF(H286="","",TODAY()-H286)</f>
      </c>
      <c r="S286" s="0">
        <f>IF(R286="","",IF(R286&gt;1095,"Потерян",IF(R286&gt;365,"Засыпает",IF(I286&gt;=2,"Постоянный",IF(AND(I286&lt;=1,TODAY()-F286&lt;=90),"Новый","Активный")))))</f>
      </c>
      <c r="T286" s="5">
        <f>IF(OR(I286="",I286=0),"",ROUND(J286/I286,0))</f>
      </c>
      <c r="U286" s="0">
        <f>IF(D286="","",IF(COUNTIF($D$2:$D$501,D286)&gt;1,"дубль",""))</f>
      </c>
    </row>
    <row r="287">
      <c r="R287" s="0">
        <f>IF(H287="","",TODAY()-H287)</f>
      </c>
      <c r="S287" s="0">
        <f>IF(R287="","",IF(R287&gt;1095,"Потерян",IF(R287&gt;365,"Засыпает",IF(I287&gt;=2,"Постоянный",IF(AND(I287&lt;=1,TODAY()-F287&lt;=90),"Новый","Активный")))))</f>
      </c>
      <c r="T287" s="5">
        <f>IF(OR(I287="",I287=0),"",ROUND(J287/I287,0))</f>
      </c>
      <c r="U287" s="0">
        <f>IF(D287="","",IF(COUNTIF($D$2:$D$501,D287)&gt;1,"дубль",""))</f>
      </c>
    </row>
    <row r="288">
      <c r="R288" s="0">
        <f>IF(H288="","",TODAY()-H288)</f>
      </c>
      <c r="S288" s="0">
        <f>IF(R288="","",IF(R288&gt;1095,"Потерян",IF(R288&gt;365,"Засыпает",IF(I288&gt;=2,"Постоянный",IF(AND(I288&lt;=1,TODAY()-F288&lt;=90),"Новый","Активный")))))</f>
      </c>
      <c r="T288" s="5">
        <f>IF(OR(I288="",I288=0),"",ROUND(J288/I288,0))</f>
      </c>
      <c r="U288" s="0">
        <f>IF(D288="","",IF(COUNTIF($D$2:$D$501,D288)&gt;1,"дубль",""))</f>
      </c>
    </row>
    <row r="289">
      <c r="R289" s="0">
        <f>IF(H289="","",TODAY()-H289)</f>
      </c>
      <c r="S289" s="0">
        <f>IF(R289="","",IF(R289&gt;1095,"Потерян",IF(R289&gt;365,"Засыпает",IF(I289&gt;=2,"Постоянный",IF(AND(I289&lt;=1,TODAY()-F289&lt;=90),"Новый","Активный")))))</f>
      </c>
      <c r="T289" s="5">
        <f>IF(OR(I289="",I289=0),"",ROUND(J289/I289,0))</f>
      </c>
      <c r="U289" s="0">
        <f>IF(D289="","",IF(COUNTIF($D$2:$D$501,D289)&gt;1,"дубль",""))</f>
      </c>
    </row>
    <row r="290">
      <c r="R290" s="0">
        <f>IF(H290="","",TODAY()-H290)</f>
      </c>
      <c r="S290" s="0">
        <f>IF(R290="","",IF(R290&gt;1095,"Потерян",IF(R290&gt;365,"Засыпает",IF(I290&gt;=2,"Постоянный",IF(AND(I290&lt;=1,TODAY()-F290&lt;=90),"Новый","Активный")))))</f>
      </c>
      <c r="T290" s="5">
        <f>IF(OR(I290="",I290=0),"",ROUND(J290/I290,0))</f>
      </c>
      <c r="U290" s="0">
        <f>IF(D290="","",IF(COUNTIF($D$2:$D$501,D290)&gt;1,"дубль",""))</f>
      </c>
    </row>
    <row r="291">
      <c r="R291" s="0">
        <f>IF(H291="","",TODAY()-H291)</f>
      </c>
      <c r="S291" s="0">
        <f>IF(R291="","",IF(R291&gt;1095,"Потерян",IF(R291&gt;365,"Засыпает",IF(I291&gt;=2,"Постоянный",IF(AND(I291&lt;=1,TODAY()-F291&lt;=90),"Новый","Активный")))))</f>
      </c>
      <c r="T291" s="5">
        <f>IF(OR(I291="",I291=0),"",ROUND(J291/I291,0))</f>
      </c>
      <c r="U291" s="0">
        <f>IF(D291="","",IF(COUNTIF($D$2:$D$501,D291)&gt;1,"дубль",""))</f>
      </c>
    </row>
    <row r="292">
      <c r="R292" s="0">
        <f>IF(H292="","",TODAY()-H292)</f>
      </c>
      <c r="S292" s="0">
        <f>IF(R292="","",IF(R292&gt;1095,"Потерян",IF(R292&gt;365,"Засыпает",IF(I292&gt;=2,"Постоянный",IF(AND(I292&lt;=1,TODAY()-F292&lt;=90),"Новый","Активный")))))</f>
      </c>
      <c r="T292" s="5">
        <f>IF(OR(I292="",I292=0),"",ROUND(J292/I292,0))</f>
      </c>
      <c r="U292" s="0">
        <f>IF(D292="","",IF(COUNTIF($D$2:$D$501,D292)&gt;1,"дубль",""))</f>
      </c>
    </row>
    <row r="293">
      <c r="R293" s="0">
        <f>IF(H293="","",TODAY()-H293)</f>
      </c>
      <c r="S293" s="0">
        <f>IF(R293="","",IF(R293&gt;1095,"Потерян",IF(R293&gt;365,"Засыпает",IF(I293&gt;=2,"Постоянный",IF(AND(I293&lt;=1,TODAY()-F293&lt;=90),"Новый","Активный")))))</f>
      </c>
      <c r="T293" s="5">
        <f>IF(OR(I293="",I293=0),"",ROUND(J293/I293,0))</f>
      </c>
      <c r="U293" s="0">
        <f>IF(D293="","",IF(COUNTIF($D$2:$D$501,D293)&gt;1,"дубль",""))</f>
      </c>
    </row>
    <row r="294">
      <c r="R294" s="0">
        <f>IF(H294="","",TODAY()-H294)</f>
      </c>
      <c r="S294" s="0">
        <f>IF(R294="","",IF(R294&gt;1095,"Потерян",IF(R294&gt;365,"Засыпает",IF(I294&gt;=2,"Постоянный",IF(AND(I294&lt;=1,TODAY()-F294&lt;=90),"Новый","Активный")))))</f>
      </c>
      <c r="T294" s="5">
        <f>IF(OR(I294="",I294=0),"",ROUND(J294/I294,0))</f>
      </c>
      <c r="U294" s="0">
        <f>IF(D294="","",IF(COUNTIF($D$2:$D$501,D294)&gt;1,"дубль",""))</f>
      </c>
    </row>
    <row r="295">
      <c r="R295" s="0">
        <f>IF(H295="","",TODAY()-H295)</f>
      </c>
      <c r="S295" s="0">
        <f>IF(R295="","",IF(R295&gt;1095,"Потерян",IF(R295&gt;365,"Засыпает",IF(I295&gt;=2,"Постоянный",IF(AND(I295&lt;=1,TODAY()-F295&lt;=90),"Новый","Активный")))))</f>
      </c>
      <c r="T295" s="5">
        <f>IF(OR(I295="",I295=0),"",ROUND(J295/I295,0))</f>
      </c>
      <c r="U295" s="0">
        <f>IF(D295="","",IF(COUNTIF($D$2:$D$501,D295)&gt;1,"дубль",""))</f>
      </c>
    </row>
    <row r="296">
      <c r="R296" s="0">
        <f>IF(H296="","",TODAY()-H296)</f>
      </c>
      <c r="S296" s="0">
        <f>IF(R296="","",IF(R296&gt;1095,"Потерян",IF(R296&gt;365,"Засыпает",IF(I296&gt;=2,"Постоянный",IF(AND(I296&lt;=1,TODAY()-F296&lt;=90),"Новый","Активный")))))</f>
      </c>
      <c r="T296" s="5">
        <f>IF(OR(I296="",I296=0),"",ROUND(J296/I296,0))</f>
      </c>
      <c r="U296" s="0">
        <f>IF(D296="","",IF(COUNTIF($D$2:$D$501,D296)&gt;1,"дубль",""))</f>
      </c>
    </row>
    <row r="297">
      <c r="R297" s="0">
        <f>IF(H297="","",TODAY()-H297)</f>
      </c>
      <c r="S297" s="0">
        <f>IF(R297="","",IF(R297&gt;1095,"Потерян",IF(R297&gt;365,"Засыпает",IF(I297&gt;=2,"Постоянный",IF(AND(I297&lt;=1,TODAY()-F297&lt;=90),"Новый","Активный")))))</f>
      </c>
      <c r="T297" s="5">
        <f>IF(OR(I297="",I297=0),"",ROUND(J297/I297,0))</f>
      </c>
      <c r="U297" s="0">
        <f>IF(D297="","",IF(COUNTIF($D$2:$D$501,D297)&gt;1,"дубль",""))</f>
      </c>
    </row>
    <row r="298">
      <c r="R298" s="0">
        <f>IF(H298="","",TODAY()-H298)</f>
      </c>
      <c r="S298" s="0">
        <f>IF(R298="","",IF(R298&gt;1095,"Потерян",IF(R298&gt;365,"Засыпает",IF(I298&gt;=2,"Постоянный",IF(AND(I298&lt;=1,TODAY()-F298&lt;=90),"Новый","Активный")))))</f>
      </c>
      <c r="T298" s="5">
        <f>IF(OR(I298="",I298=0),"",ROUND(J298/I298,0))</f>
      </c>
      <c r="U298" s="0">
        <f>IF(D298="","",IF(COUNTIF($D$2:$D$501,D298)&gt;1,"дубль",""))</f>
      </c>
    </row>
    <row r="299">
      <c r="R299" s="0">
        <f>IF(H299="","",TODAY()-H299)</f>
      </c>
      <c r="S299" s="0">
        <f>IF(R299="","",IF(R299&gt;1095,"Потерян",IF(R299&gt;365,"Засыпает",IF(I299&gt;=2,"Постоянный",IF(AND(I299&lt;=1,TODAY()-F299&lt;=90),"Новый","Активный")))))</f>
      </c>
      <c r="T299" s="5">
        <f>IF(OR(I299="",I299=0),"",ROUND(J299/I299,0))</f>
      </c>
      <c r="U299" s="0">
        <f>IF(D299="","",IF(COUNTIF($D$2:$D$501,D299)&gt;1,"дубль",""))</f>
      </c>
    </row>
    <row r="300">
      <c r="R300" s="0">
        <f>IF(H300="","",TODAY()-H300)</f>
      </c>
      <c r="S300" s="0">
        <f>IF(R300="","",IF(R300&gt;1095,"Потерян",IF(R300&gt;365,"Засыпает",IF(I300&gt;=2,"Постоянный",IF(AND(I300&lt;=1,TODAY()-F300&lt;=90),"Новый","Активный")))))</f>
      </c>
      <c r="T300" s="5">
        <f>IF(OR(I300="",I300=0),"",ROUND(J300/I300,0))</f>
      </c>
      <c r="U300" s="0">
        <f>IF(D300="","",IF(COUNTIF($D$2:$D$501,D300)&gt;1,"дубль",""))</f>
      </c>
    </row>
    <row r="301">
      <c r="R301" s="0">
        <f>IF(H301="","",TODAY()-H301)</f>
      </c>
      <c r="S301" s="0">
        <f>IF(R301="","",IF(R301&gt;1095,"Потерян",IF(R301&gt;365,"Засыпает",IF(I301&gt;=2,"Постоянный",IF(AND(I301&lt;=1,TODAY()-F301&lt;=90),"Новый","Активный")))))</f>
      </c>
      <c r="T301" s="5">
        <f>IF(OR(I301="",I301=0),"",ROUND(J301/I301,0))</f>
      </c>
      <c r="U301" s="0">
        <f>IF(D301="","",IF(COUNTIF($D$2:$D$501,D301)&gt;1,"дубль",""))</f>
      </c>
    </row>
    <row r="302">
      <c r="R302" s="0">
        <f>IF(H302="","",TODAY()-H302)</f>
      </c>
      <c r="S302" s="0">
        <f>IF(R302="","",IF(R302&gt;1095,"Потерян",IF(R302&gt;365,"Засыпает",IF(I302&gt;=2,"Постоянный",IF(AND(I302&lt;=1,TODAY()-F302&lt;=90),"Новый","Активный")))))</f>
      </c>
      <c r="T302" s="5">
        <f>IF(OR(I302="",I302=0),"",ROUND(J302/I302,0))</f>
      </c>
      <c r="U302" s="0">
        <f>IF(D302="","",IF(COUNTIF($D$2:$D$501,D302)&gt;1,"дубль",""))</f>
      </c>
    </row>
    <row r="303">
      <c r="R303" s="0">
        <f>IF(H303="","",TODAY()-H303)</f>
      </c>
      <c r="S303" s="0">
        <f>IF(R303="","",IF(R303&gt;1095,"Потерян",IF(R303&gt;365,"Засыпает",IF(I303&gt;=2,"Постоянный",IF(AND(I303&lt;=1,TODAY()-F303&lt;=90),"Новый","Активный")))))</f>
      </c>
      <c r="T303" s="5">
        <f>IF(OR(I303="",I303=0),"",ROUND(J303/I303,0))</f>
      </c>
      <c r="U303" s="0">
        <f>IF(D303="","",IF(COUNTIF($D$2:$D$501,D303)&gt;1,"дубль",""))</f>
      </c>
    </row>
    <row r="304">
      <c r="R304" s="0">
        <f>IF(H304="","",TODAY()-H304)</f>
      </c>
      <c r="S304" s="0">
        <f>IF(R304="","",IF(R304&gt;1095,"Потерян",IF(R304&gt;365,"Засыпает",IF(I304&gt;=2,"Постоянный",IF(AND(I304&lt;=1,TODAY()-F304&lt;=90),"Новый","Активный")))))</f>
      </c>
      <c r="T304" s="5">
        <f>IF(OR(I304="",I304=0),"",ROUND(J304/I304,0))</f>
      </c>
      <c r="U304" s="0">
        <f>IF(D304="","",IF(COUNTIF($D$2:$D$501,D304)&gt;1,"дубль",""))</f>
      </c>
    </row>
    <row r="305">
      <c r="R305" s="0">
        <f>IF(H305="","",TODAY()-H305)</f>
      </c>
      <c r="S305" s="0">
        <f>IF(R305="","",IF(R305&gt;1095,"Потерян",IF(R305&gt;365,"Засыпает",IF(I305&gt;=2,"Постоянный",IF(AND(I305&lt;=1,TODAY()-F305&lt;=90),"Новый","Активный")))))</f>
      </c>
      <c r="T305" s="5">
        <f>IF(OR(I305="",I305=0),"",ROUND(J305/I305,0))</f>
      </c>
      <c r="U305" s="0">
        <f>IF(D305="","",IF(COUNTIF($D$2:$D$501,D305)&gt;1,"дубль",""))</f>
      </c>
    </row>
    <row r="306">
      <c r="R306" s="0">
        <f>IF(H306="","",TODAY()-H306)</f>
      </c>
      <c r="S306" s="0">
        <f>IF(R306="","",IF(R306&gt;1095,"Потерян",IF(R306&gt;365,"Засыпает",IF(I306&gt;=2,"Постоянный",IF(AND(I306&lt;=1,TODAY()-F306&lt;=90),"Новый","Активный")))))</f>
      </c>
      <c r="T306" s="5">
        <f>IF(OR(I306="",I306=0),"",ROUND(J306/I306,0))</f>
      </c>
      <c r="U306" s="0">
        <f>IF(D306="","",IF(COUNTIF($D$2:$D$501,D306)&gt;1,"дубль",""))</f>
      </c>
    </row>
    <row r="307">
      <c r="R307" s="0">
        <f>IF(H307="","",TODAY()-H307)</f>
      </c>
      <c r="S307" s="0">
        <f>IF(R307="","",IF(R307&gt;1095,"Потерян",IF(R307&gt;365,"Засыпает",IF(I307&gt;=2,"Постоянный",IF(AND(I307&lt;=1,TODAY()-F307&lt;=90),"Новый","Активный")))))</f>
      </c>
      <c r="T307" s="5">
        <f>IF(OR(I307="",I307=0),"",ROUND(J307/I307,0))</f>
      </c>
      <c r="U307" s="0">
        <f>IF(D307="","",IF(COUNTIF($D$2:$D$501,D307)&gt;1,"дубль",""))</f>
      </c>
    </row>
    <row r="308">
      <c r="R308" s="0">
        <f>IF(H308="","",TODAY()-H308)</f>
      </c>
      <c r="S308" s="0">
        <f>IF(R308="","",IF(R308&gt;1095,"Потерян",IF(R308&gt;365,"Засыпает",IF(I308&gt;=2,"Постоянный",IF(AND(I308&lt;=1,TODAY()-F308&lt;=90),"Новый","Активный")))))</f>
      </c>
      <c r="T308" s="5">
        <f>IF(OR(I308="",I308=0),"",ROUND(J308/I308,0))</f>
      </c>
      <c r="U308" s="0">
        <f>IF(D308="","",IF(COUNTIF($D$2:$D$501,D308)&gt;1,"дубль",""))</f>
      </c>
    </row>
    <row r="309">
      <c r="R309" s="0">
        <f>IF(H309="","",TODAY()-H309)</f>
      </c>
      <c r="S309" s="0">
        <f>IF(R309="","",IF(R309&gt;1095,"Потерян",IF(R309&gt;365,"Засыпает",IF(I309&gt;=2,"Постоянный",IF(AND(I309&lt;=1,TODAY()-F309&lt;=90),"Новый","Активный")))))</f>
      </c>
      <c r="T309" s="5">
        <f>IF(OR(I309="",I309=0),"",ROUND(J309/I309,0))</f>
      </c>
      <c r="U309" s="0">
        <f>IF(D309="","",IF(COUNTIF($D$2:$D$501,D309)&gt;1,"дубль",""))</f>
      </c>
    </row>
    <row r="310">
      <c r="R310" s="0">
        <f>IF(H310="","",TODAY()-H310)</f>
      </c>
      <c r="S310" s="0">
        <f>IF(R310="","",IF(R310&gt;1095,"Потерян",IF(R310&gt;365,"Засыпает",IF(I310&gt;=2,"Постоянный",IF(AND(I310&lt;=1,TODAY()-F310&lt;=90),"Новый","Активный")))))</f>
      </c>
      <c r="T310" s="5">
        <f>IF(OR(I310="",I310=0),"",ROUND(J310/I310,0))</f>
      </c>
      <c r="U310" s="0">
        <f>IF(D310="","",IF(COUNTIF($D$2:$D$501,D310)&gt;1,"дубль",""))</f>
      </c>
    </row>
    <row r="311">
      <c r="R311" s="0">
        <f>IF(H311="","",TODAY()-H311)</f>
      </c>
      <c r="S311" s="0">
        <f>IF(R311="","",IF(R311&gt;1095,"Потерян",IF(R311&gt;365,"Засыпает",IF(I311&gt;=2,"Постоянный",IF(AND(I311&lt;=1,TODAY()-F311&lt;=90),"Новый","Активный")))))</f>
      </c>
      <c r="T311" s="5">
        <f>IF(OR(I311="",I311=0),"",ROUND(J311/I311,0))</f>
      </c>
      <c r="U311" s="0">
        <f>IF(D311="","",IF(COUNTIF($D$2:$D$501,D311)&gt;1,"дубль",""))</f>
      </c>
    </row>
    <row r="312">
      <c r="R312" s="0">
        <f>IF(H312="","",TODAY()-H312)</f>
      </c>
      <c r="S312" s="0">
        <f>IF(R312="","",IF(R312&gt;1095,"Потерян",IF(R312&gt;365,"Засыпает",IF(I312&gt;=2,"Постоянный",IF(AND(I312&lt;=1,TODAY()-F312&lt;=90),"Новый","Активный")))))</f>
      </c>
      <c r="T312" s="5">
        <f>IF(OR(I312="",I312=0),"",ROUND(J312/I312,0))</f>
      </c>
      <c r="U312" s="0">
        <f>IF(D312="","",IF(COUNTIF($D$2:$D$501,D312)&gt;1,"дубль",""))</f>
      </c>
    </row>
    <row r="313">
      <c r="R313" s="0">
        <f>IF(H313="","",TODAY()-H313)</f>
      </c>
      <c r="S313" s="0">
        <f>IF(R313="","",IF(R313&gt;1095,"Потерян",IF(R313&gt;365,"Засыпает",IF(I313&gt;=2,"Постоянный",IF(AND(I313&lt;=1,TODAY()-F313&lt;=90),"Новый","Активный")))))</f>
      </c>
      <c r="T313" s="5">
        <f>IF(OR(I313="",I313=0),"",ROUND(J313/I313,0))</f>
      </c>
      <c r="U313" s="0">
        <f>IF(D313="","",IF(COUNTIF($D$2:$D$501,D313)&gt;1,"дубль",""))</f>
      </c>
    </row>
    <row r="314">
      <c r="R314" s="0">
        <f>IF(H314="","",TODAY()-H314)</f>
      </c>
      <c r="S314" s="0">
        <f>IF(R314="","",IF(R314&gt;1095,"Потерян",IF(R314&gt;365,"Засыпает",IF(I314&gt;=2,"Постоянный",IF(AND(I314&lt;=1,TODAY()-F314&lt;=90),"Новый","Активный")))))</f>
      </c>
      <c r="T314" s="5">
        <f>IF(OR(I314="",I314=0),"",ROUND(J314/I314,0))</f>
      </c>
      <c r="U314" s="0">
        <f>IF(D314="","",IF(COUNTIF($D$2:$D$501,D314)&gt;1,"дубль",""))</f>
      </c>
    </row>
    <row r="315">
      <c r="R315" s="0">
        <f>IF(H315="","",TODAY()-H315)</f>
      </c>
      <c r="S315" s="0">
        <f>IF(R315="","",IF(R315&gt;1095,"Потерян",IF(R315&gt;365,"Засыпает",IF(I315&gt;=2,"Постоянный",IF(AND(I315&lt;=1,TODAY()-F315&lt;=90),"Новый","Активный")))))</f>
      </c>
      <c r="T315" s="5">
        <f>IF(OR(I315="",I315=0),"",ROUND(J315/I315,0))</f>
      </c>
      <c r="U315" s="0">
        <f>IF(D315="","",IF(COUNTIF($D$2:$D$501,D315)&gt;1,"дубль",""))</f>
      </c>
    </row>
    <row r="316">
      <c r="R316" s="0">
        <f>IF(H316="","",TODAY()-H316)</f>
      </c>
      <c r="S316" s="0">
        <f>IF(R316="","",IF(R316&gt;1095,"Потерян",IF(R316&gt;365,"Засыпает",IF(I316&gt;=2,"Постоянный",IF(AND(I316&lt;=1,TODAY()-F316&lt;=90),"Новый","Активный")))))</f>
      </c>
      <c r="T316" s="5">
        <f>IF(OR(I316="",I316=0),"",ROUND(J316/I316,0))</f>
      </c>
      <c r="U316" s="0">
        <f>IF(D316="","",IF(COUNTIF($D$2:$D$501,D316)&gt;1,"дубль",""))</f>
      </c>
    </row>
    <row r="317">
      <c r="R317" s="0">
        <f>IF(H317="","",TODAY()-H317)</f>
      </c>
      <c r="S317" s="0">
        <f>IF(R317="","",IF(R317&gt;1095,"Потерян",IF(R317&gt;365,"Засыпает",IF(I317&gt;=2,"Постоянный",IF(AND(I317&lt;=1,TODAY()-F317&lt;=90),"Новый","Активный")))))</f>
      </c>
      <c r="T317" s="5">
        <f>IF(OR(I317="",I317=0),"",ROUND(J317/I317,0))</f>
      </c>
      <c r="U317" s="0">
        <f>IF(D317="","",IF(COUNTIF($D$2:$D$501,D317)&gt;1,"дубль",""))</f>
      </c>
    </row>
    <row r="318">
      <c r="R318" s="0">
        <f>IF(H318="","",TODAY()-H318)</f>
      </c>
      <c r="S318" s="0">
        <f>IF(R318="","",IF(R318&gt;1095,"Потерян",IF(R318&gt;365,"Засыпает",IF(I318&gt;=2,"Постоянный",IF(AND(I318&lt;=1,TODAY()-F318&lt;=90),"Новый","Активный")))))</f>
      </c>
      <c r="T318" s="5">
        <f>IF(OR(I318="",I318=0),"",ROUND(J318/I318,0))</f>
      </c>
      <c r="U318" s="0">
        <f>IF(D318="","",IF(COUNTIF($D$2:$D$501,D318)&gt;1,"дубль",""))</f>
      </c>
    </row>
    <row r="319">
      <c r="R319" s="0">
        <f>IF(H319="","",TODAY()-H319)</f>
      </c>
      <c r="S319" s="0">
        <f>IF(R319="","",IF(R319&gt;1095,"Потерян",IF(R319&gt;365,"Засыпает",IF(I319&gt;=2,"Постоянный",IF(AND(I319&lt;=1,TODAY()-F319&lt;=90),"Новый","Активный")))))</f>
      </c>
      <c r="T319" s="5">
        <f>IF(OR(I319="",I319=0),"",ROUND(J319/I319,0))</f>
      </c>
      <c r="U319" s="0">
        <f>IF(D319="","",IF(COUNTIF($D$2:$D$501,D319)&gt;1,"дубль",""))</f>
      </c>
    </row>
    <row r="320">
      <c r="R320" s="0">
        <f>IF(H320="","",TODAY()-H320)</f>
      </c>
      <c r="S320" s="0">
        <f>IF(R320="","",IF(R320&gt;1095,"Потерян",IF(R320&gt;365,"Засыпает",IF(I320&gt;=2,"Постоянный",IF(AND(I320&lt;=1,TODAY()-F320&lt;=90),"Новый","Активный")))))</f>
      </c>
      <c r="T320" s="5">
        <f>IF(OR(I320="",I320=0),"",ROUND(J320/I320,0))</f>
      </c>
      <c r="U320" s="0">
        <f>IF(D320="","",IF(COUNTIF($D$2:$D$501,D320)&gt;1,"дубль",""))</f>
      </c>
    </row>
    <row r="321">
      <c r="R321" s="0">
        <f>IF(H321="","",TODAY()-H321)</f>
      </c>
      <c r="S321" s="0">
        <f>IF(R321="","",IF(R321&gt;1095,"Потерян",IF(R321&gt;365,"Засыпает",IF(I321&gt;=2,"Постоянный",IF(AND(I321&lt;=1,TODAY()-F321&lt;=90),"Новый","Активный")))))</f>
      </c>
      <c r="T321" s="5">
        <f>IF(OR(I321="",I321=0),"",ROUND(J321/I321,0))</f>
      </c>
      <c r="U321" s="0">
        <f>IF(D321="","",IF(COUNTIF($D$2:$D$501,D321)&gt;1,"дубль",""))</f>
      </c>
    </row>
    <row r="322">
      <c r="R322" s="0">
        <f>IF(H322="","",TODAY()-H322)</f>
      </c>
      <c r="S322" s="0">
        <f>IF(R322="","",IF(R322&gt;1095,"Потерян",IF(R322&gt;365,"Засыпает",IF(I322&gt;=2,"Постоянный",IF(AND(I322&lt;=1,TODAY()-F322&lt;=90),"Новый","Активный")))))</f>
      </c>
      <c r="T322" s="5">
        <f>IF(OR(I322="",I322=0),"",ROUND(J322/I322,0))</f>
      </c>
      <c r="U322" s="0">
        <f>IF(D322="","",IF(COUNTIF($D$2:$D$501,D322)&gt;1,"дубль",""))</f>
      </c>
    </row>
    <row r="323">
      <c r="R323" s="0">
        <f>IF(H323="","",TODAY()-H323)</f>
      </c>
      <c r="S323" s="0">
        <f>IF(R323="","",IF(R323&gt;1095,"Потерян",IF(R323&gt;365,"Засыпает",IF(I323&gt;=2,"Постоянный",IF(AND(I323&lt;=1,TODAY()-F323&lt;=90),"Новый","Активный")))))</f>
      </c>
      <c r="T323" s="5">
        <f>IF(OR(I323="",I323=0),"",ROUND(J323/I323,0))</f>
      </c>
      <c r="U323" s="0">
        <f>IF(D323="","",IF(COUNTIF($D$2:$D$501,D323)&gt;1,"дубль",""))</f>
      </c>
    </row>
    <row r="324">
      <c r="R324" s="0">
        <f>IF(H324="","",TODAY()-H324)</f>
      </c>
      <c r="S324" s="0">
        <f>IF(R324="","",IF(R324&gt;1095,"Потерян",IF(R324&gt;365,"Засыпает",IF(I324&gt;=2,"Постоянный",IF(AND(I324&lt;=1,TODAY()-F324&lt;=90),"Новый","Активный")))))</f>
      </c>
      <c r="T324" s="5">
        <f>IF(OR(I324="",I324=0),"",ROUND(J324/I324,0))</f>
      </c>
      <c r="U324" s="0">
        <f>IF(D324="","",IF(COUNTIF($D$2:$D$501,D324)&gt;1,"дубль",""))</f>
      </c>
    </row>
    <row r="325">
      <c r="R325" s="0">
        <f>IF(H325="","",TODAY()-H325)</f>
      </c>
      <c r="S325" s="0">
        <f>IF(R325="","",IF(R325&gt;1095,"Потерян",IF(R325&gt;365,"Засыпает",IF(I325&gt;=2,"Постоянный",IF(AND(I325&lt;=1,TODAY()-F325&lt;=90),"Новый","Активный")))))</f>
      </c>
      <c r="T325" s="5">
        <f>IF(OR(I325="",I325=0),"",ROUND(J325/I325,0))</f>
      </c>
      <c r="U325" s="0">
        <f>IF(D325="","",IF(COUNTIF($D$2:$D$501,D325)&gt;1,"дубль",""))</f>
      </c>
    </row>
    <row r="326">
      <c r="R326" s="0">
        <f>IF(H326="","",TODAY()-H326)</f>
      </c>
      <c r="S326" s="0">
        <f>IF(R326="","",IF(R326&gt;1095,"Потерян",IF(R326&gt;365,"Засыпает",IF(I326&gt;=2,"Постоянный",IF(AND(I326&lt;=1,TODAY()-F326&lt;=90),"Новый","Активный")))))</f>
      </c>
      <c r="T326" s="5">
        <f>IF(OR(I326="",I326=0),"",ROUND(J326/I326,0))</f>
      </c>
      <c r="U326" s="0">
        <f>IF(D326="","",IF(COUNTIF($D$2:$D$501,D326)&gt;1,"дубль",""))</f>
      </c>
    </row>
    <row r="327">
      <c r="R327" s="0">
        <f>IF(H327="","",TODAY()-H327)</f>
      </c>
      <c r="S327" s="0">
        <f>IF(R327="","",IF(R327&gt;1095,"Потерян",IF(R327&gt;365,"Засыпает",IF(I327&gt;=2,"Постоянный",IF(AND(I327&lt;=1,TODAY()-F327&lt;=90),"Новый","Активный")))))</f>
      </c>
      <c r="T327" s="5">
        <f>IF(OR(I327="",I327=0),"",ROUND(J327/I327,0))</f>
      </c>
      <c r="U327" s="0">
        <f>IF(D327="","",IF(COUNTIF($D$2:$D$501,D327)&gt;1,"дубль",""))</f>
      </c>
    </row>
    <row r="328">
      <c r="R328" s="0">
        <f>IF(H328="","",TODAY()-H328)</f>
      </c>
      <c r="S328" s="0">
        <f>IF(R328="","",IF(R328&gt;1095,"Потерян",IF(R328&gt;365,"Засыпает",IF(I328&gt;=2,"Постоянный",IF(AND(I328&lt;=1,TODAY()-F328&lt;=90),"Новый","Активный")))))</f>
      </c>
      <c r="T328" s="5">
        <f>IF(OR(I328="",I328=0),"",ROUND(J328/I328,0))</f>
      </c>
      <c r="U328" s="0">
        <f>IF(D328="","",IF(COUNTIF($D$2:$D$501,D328)&gt;1,"дубль",""))</f>
      </c>
    </row>
    <row r="329">
      <c r="R329" s="0">
        <f>IF(H329="","",TODAY()-H329)</f>
      </c>
      <c r="S329" s="0">
        <f>IF(R329="","",IF(R329&gt;1095,"Потерян",IF(R329&gt;365,"Засыпает",IF(I329&gt;=2,"Постоянный",IF(AND(I329&lt;=1,TODAY()-F329&lt;=90),"Новый","Активный")))))</f>
      </c>
      <c r="T329" s="5">
        <f>IF(OR(I329="",I329=0),"",ROUND(J329/I329,0))</f>
      </c>
      <c r="U329" s="0">
        <f>IF(D329="","",IF(COUNTIF($D$2:$D$501,D329)&gt;1,"дубль",""))</f>
      </c>
    </row>
    <row r="330">
      <c r="R330" s="0">
        <f>IF(H330="","",TODAY()-H330)</f>
      </c>
      <c r="S330" s="0">
        <f>IF(R330="","",IF(R330&gt;1095,"Потерян",IF(R330&gt;365,"Засыпает",IF(I330&gt;=2,"Постоянный",IF(AND(I330&lt;=1,TODAY()-F330&lt;=90),"Новый","Активный")))))</f>
      </c>
      <c r="T330" s="5">
        <f>IF(OR(I330="",I330=0),"",ROUND(J330/I330,0))</f>
      </c>
      <c r="U330" s="0">
        <f>IF(D330="","",IF(COUNTIF($D$2:$D$501,D330)&gt;1,"дубль",""))</f>
      </c>
    </row>
    <row r="331">
      <c r="R331" s="0">
        <f>IF(H331="","",TODAY()-H331)</f>
      </c>
      <c r="S331" s="0">
        <f>IF(R331="","",IF(R331&gt;1095,"Потерян",IF(R331&gt;365,"Засыпает",IF(I331&gt;=2,"Постоянный",IF(AND(I331&lt;=1,TODAY()-F331&lt;=90),"Новый","Активный")))))</f>
      </c>
      <c r="T331" s="5">
        <f>IF(OR(I331="",I331=0),"",ROUND(J331/I331,0))</f>
      </c>
      <c r="U331" s="0">
        <f>IF(D331="","",IF(COUNTIF($D$2:$D$501,D331)&gt;1,"дубль",""))</f>
      </c>
    </row>
    <row r="332">
      <c r="R332" s="0">
        <f>IF(H332="","",TODAY()-H332)</f>
      </c>
      <c r="S332" s="0">
        <f>IF(R332="","",IF(R332&gt;1095,"Потерян",IF(R332&gt;365,"Засыпает",IF(I332&gt;=2,"Постоянный",IF(AND(I332&lt;=1,TODAY()-F332&lt;=90),"Новый","Активный")))))</f>
      </c>
      <c r="T332" s="5">
        <f>IF(OR(I332="",I332=0),"",ROUND(J332/I332,0))</f>
      </c>
      <c r="U332" s="0">
        <f>IF(D332="","",IF(COUNTIF($D$2:$D$501,D332)&gt;1,"дубль",""))</f>
      </c>
    </row>
    <row r="333">
      <c r="R333" s="0">
        <f>IF(H333="","",TODAY()-H333)</f>
      </c>
      <c r="S333" s="0">
        <f>IF(R333="","",IF(R333&gt;1095,"Потерян",IF(R333&gt;365,"Засыпает",IF(I333&gt;=2,"Постоянный",IF(AND(I333&lt;=1,TODAY()-F333&lt;=90),"Новый","Активный")))))</f>
      </c>
      <c r="T333" s="5">
        <f>IF(OR(I333="",I333=0),"",ROUND(J333/I333,0))</f>
      </c>
      <c r="U333" s="0">
        <f>IF(D333="","",IF(COUNTIF($D$2:$D$501,D333)&gt;1,"дубль",""))</f>
      </c>
    </row>
    <row r="334">
      <c r="R334" s="0">
        <f>IF(H334="","",TODAY()-H334)</f>
      </c>
      <c r="S334" s="0">
        <f>IF(R334="","",IF(R334&gt;1095,"Потерян",IF(R334&gt;365,"Засыпает",IF(I334&gt;=2,"Постоянный",IF(AND(I334&lt;=1,TODAY()-F334&lt;=90),"Новый","Активный")))))</f>
      </c>
      <c r="T334" s="5">
        <f>IF(OR(I334="",I334=0),"",ROUND(J334/I334,0))</f>
      </c>
      <c r="U334" s="0">
        <f>IF(D334="","",IF(COUNTIF($D$2:$D$501,D334)&gt;1,"дубль",""))</f>
      </c>
    </row>
    <row r="335">
      <c r="R335" s="0">
        <f>IF(H335="","",TODAY()-H335)</f>
      </c>
      <c r="S335" s="0">
        <f>IF(R335="","",IF(R335&gt;1095,"Потерян",IF(R335&gt;365,"Засыпает",IF(I335&gt;=2,"Постоянный",IF(AND(I335&lt;=1,TODAY()-F335&lt;=90),"Новый","Активный")))))</f>
      </c>
      <c r="T335" s="5">
        <f>IF(OR(I335="",I335=0),"",ROUND(J335/I335,0))</f>
      </c>
      <c r="U335" s="0">
        <f>IF(D335="","",IF(COUNTIF($D$2:$D$501,D335)&gt;1,"дубль",""))</f>
      </c>
    </row>
    <row r="336">
      <c r="R336" s="0">
        <f>IF(H336="","",TODAY()-H336)</f>
      </c>
      <c r="S336" s="0">
        <f>IF(R336="","",IF(R336&gt;1095,"Потерян",IF(R336&gt;365,"Засыпает",IF(I336&gt;=2,"Постоянный",IF(AND(I336&lt;=1,TODAY()-F336&lt;=90),"Новый","Активный")))))</f>
      </c>
      <c r="T336" s="5">
        <f>IF(OR(I336="",I336=0),"",ROUND(J336/I336,0))</f>
      </c>
      <c r="U336" s="0">
        <f>IF(D336="","",IF(COUNTIF($D$2:$D$501,D336)&gt;1,"дубль",""))</f>
      </c>
    </row>
    <row r="337">
      <c r="R337" s="0">
        <f>IF(H337="","",TODAY()-H337)</f>
      </c>
      <c r="S337" s="0">
        <f>IF(R337="","",IF(R337&gt;1095,"Потерян",IF(R337&gt;365,"Засыпает",IF(I337&gt;=2,"Постоянный",IF(AND(I337&lt;=1,TODAY()-F337&lt;=90),"Новый","Активный")))))</f>
      </c>
      <c r="T337" s="5">
        <f>IF(OR(I337="",I337=0),"",ROUND(J337/I337,0))</f>
      </c>
      <c r="U337" s="0">
        <f>IF(D337="","",IF(COUNTIF($D$2:$D$501,D337)&gt;1,"дубль",""))</f>
      </c>
    </row>
    <row r="338">
      <c r="R338" s="0">
        <f>IF(H338="","",TODAY()-H338)</f>
      </c>
      <c r="S338" s="0">
        <f>IF(R338="","",IF(R338&gt;1095,"Потерян",IF(R338&gt;365,"Засыпает",IF(I338&gt;=2,"Постоянный",IF(AND(I338&lt;=1,TODAY()-F338&lt;=90),"Новый","Активный")))))</f>
      </c>
      <c r="T338" s="5">
        <f>IF(OR(I338="",I338=0),"",ROUND(J338/I338,0))</f>
      </c>
      <c r="U338" s="0">
        <f>IF(D338="","",IF(COUNTIF($D$2:$D$501,D338)&gt;1,"дубль",""))</f>
      </c>
    </row>
    <row r="339">
      <c r="R339" s="0">
        <f>IF(H339="","",TODAY()-H339)</f>
      </c>
      <c r="S339" s="0">
        <f>IF(R339="","",IF(R339&gt;1095,"Потерян",IF(R339&gt;365,"Засыпает",IF(I339&gt;=2,"Постоянный",IF(AND(I339&lt;=1,TODAY()-F339&lt;=90),"Новый","Активный")))))</f>
      </c>
      <c r="T339" s="5">
        <f>IF(OR(I339="",I339=0),"",ROUND(J339/I339,0))</f>
      </c>
      <c r="U339" s="0">
        <f>IF(D339="","",IF(COUNTIF($D$2:$D$501,D339)&gt;1,"дубль",""))</f>
      </c>
    </row>
    <row r="340">
      <c r="R340" s="0">
        <f>IF(H340="","",TODAY()-H340)</f>
      </c>
      <c r="S340" s="0">
        <f>IF(R340="","",IF(R340&gt;1095,"Потерян",IF(R340&gt;365,"Засыпает",IF(I340&gt;=2,"Постоянный",IF(AND(I340&lt;=1,TODAY()-F340&lt;=90),"Новый","Активный")))))</f>
      </c>
      <c r="T340" s="5">
        <f>IF(OR(I340="",I340=0),"",ROUND(J340/I340,0))</f>
      </c>
      <c r="U340" s="0">
        <f>IF(D340="","",IF(COUNTIF($D$2:$D$501,D340)&gt;1,"дубль",""))</f>
      </c>
    </row>
    <row r="341">
      <c r="R341" s="0">
        <f>IF(H341="","",TODAY()-H341)</f>
      </c>
      <c r="S341" s="0">
        <f>IF(R341="","",IF(R341&gt;1095,"Потерян",IF(R341&gt;365,"Засыпает",IF(I341&gt;=2,"Постоянный",IF(AND(I341&lt;=1,TODAY()-F341&lt;=90),"Новый","Активный")))))</f>
      </c>
      <c r="T341" s="5">
        <f>IF(OR(I341="",I341=0),"",ROUND(J341/I341,0))</f>
      </c>
      <c r="U341" s="0">
        <f>IF(D341="","",IF(COUNTIF($D$2:$D$501,D341)&gt;1,"дубль",""))</f>
      </c>
    </row>
    <row r="342">
      <c r="R342" s="0">
        <f>IF(H342="","",TODAY()-H342)</f>
      </c>
      <c r="S342" s="0">
        <f>IF(R342="","",IF(R342&gt;1095,"Потерян",IF(R342&gt;365,"Засыпает",IF(I342&gt;=2,"Постоянный",IF(AND(I342&lt;=1,TODAY()-F342&lt;=90),"Новый","Активный")))))</f>
      </c>
      <c r="T342" s="5">
        <f>IF(OR(I342="",I342=0),"",ROUND(J342/I342,0))</f>
      </c>
      <c r="U342" s="0">
        <f>IF(D342="","",IF(COUNTIF($D$2:$D$501,D342)&gt;1,"дубль",""))</f>
      </c>
    </row>
    <row r="343">
      <c r="R343" s="0">
        <f>IF(H343="","",TODAY()-H343)</f>
      </c>
      <c r="S343" s="0">
        <f>IF(R343="","",IF(R343&gt;1095,"Потерян",IF(R343&gt;365,"Засыпает",IF(I343&gt;=2,"Постоянный",IF(AND(I343&lt;=1,TODAY()-F343&lt;=90),"Новый","Активный")))))</f>
      </c>
      <c r="T343" s="5">
        <f>IF(OR(I343="",I343=0),"",ROUND(J343/I343,0))</f>
      </c>
      <c r="U343" s="0">
        <f>IF(D343="","",IF(COUNTIF($D$2:$D$501,D343)&gt;1,"дубль",""))</f>
      </c>
    </row>
    <row r="344">
      <c r="R344" s="0">
        <f>IF(H344="","",TODAY()-H344)</f>
      </c>
      <c r="S344" s="0">
        <f>IF(R344="","",IF(R344&gt;1095,"Потерян",IF(R344&gt;365,"Засыпает",IF(I344&gt;=2,"Постоянный",IF(AND(I344&lt;=1,TODAY()-F344&lt;=90),"Новый","Активный")))))</f>
      </c>
      <c r="T344" s="5">
        <f>IF(OR(I344="",I344=0),"",ROUND(J344/I344,0))</f>
      </c>
      <c r="U344" s="0">
        <f>IF(D344="","",IF(COUNTIF($D$2:$D$501,D344)&gt;1,"дубль",""))</f>
      </c>
    </row>
    <row r="345">
      <c r="R345" s="0">
        <f>IF(H345="","",TODAY()-H345)</f>
      </c>
      <c r="S345" s="0">
        <f>IF(R345="","",IF(R345&gt;1095,"Потерян",IF(R345&gt;365,"Засыпает",IF(I345&gt;=2,"Постоянный",IF(AND(I345&lt;=1,TODAY()-F345&lt;=90),"Новый","Активный")))))</f>
      </c>
      <c r="T345" s="5">
        <f>IF(OR(I345="",I345=0),"",ROUND(J345/I345,0))</f>
      </c>
      <c r="U345" s="0">
        <f>IF(D345="","",IF(COUNTIF($D$2:$D$501,D345)&gt;1,"дубль",""))</f>
      </c>
    </row>
    <row r="346">
      <c r="R346" s="0">
        <f>IF(H346="","",TODAY()-H346)</f>
      </c>
      <c r="S346" s="0">
        <f>IF(R346="","",IF(R346&gt;1095,"Потерян",IF(R346&gt;365,"Засыпает",IF(I346&gt;=2,"Постоянный",IF(AND(I346&lt;=1,TODAY()-F346&lt;=90),"Новый","Активный")))))</f>
      </c>
      <c r="T346" s="5">
        <f>IF(OR(I346="",I346=0),"",ROUND(J346/I346,0))</f>
      </c>
      <c r="U346" s="0">
        <f>IF(D346="","",IF(COUNTIF($D$2:$D$501,D346)&gt;1,"дубль",""))</f>
      </c>
    </row>
    <row r="347">
      <c r="R347" s="0">
        <f>IF(H347="","",TODAY()-H347)</f>
      </c>
      <c r="S347" s="0">
        <f>IF(R347="","",IF(R347&gt;1095,"Потерян",IF(R347&gt;365,"Засыпает",IF(I347&gt;=2,"Постоянный",IF(AND(I347&lt;=1,TODAY()-F347&lt;=90),"Новый","Активный")))))</f>
      </c>
      <c r="T347" s="5">
        <f>IF(OR(I347="",I347=0),"",ROUND(J347/I347,0))</f>
      </c>
      <c r="U347" s="0">
        <f>IF(D347="","",IF(COUNTIF($D$2:$D$501,D347)&gt;1,"дубль",""))</f>
      </c>
    </row>
    <row r="348">
      <c r="R348" s="0">
        <f>IF(H348="","",TODAY()-H348)</f>
      </c>
      <c r="S348" s="0">
        <f>IF(R348="","",IF(R348&gt;1095,"Потерян",IF(R348&gt;365,"Засыпает",IF(I348&gt;=2,"Постоянный",IF(AND(I348&lt;=1,TODAY()-F348&lt;=90),"Новый","Активный")))))</f>
      </c>
      <c r="T348" s="5">
        <f>IF(OR(I348="",I348=0),"",ROUND(J348/I348,0))</f>
      </c>
      <c r="U348" s="0">
        <f>IF(D348="","",IF(COUNTIF($D$2:$D$501,D348)&gt;1,"дубль",""))</f>
      </c>
    </row>
    <row r="349">
      <c r="R349" s="0">
        <f>IF(H349="","",TODAY()-H349)</f>
      </c>
      <c r="S349" s="0">
        <f>IF(R349="","",IF(R349&gt;1095,"Потерян",IF(R349&gt;365,"Засыпает",IF(I349&gt;=2,"Постоянный",IF(AND(I349&lt;=1,TODAY()-F349&lt;=90),"Новый","Активный")))))</f>
      </c>
      <c r="T349" s="5">
        <f>IF(OR(I349="",I349=0),"",ROUND(J349/I349,0))</f>
      </c>
      <c r="U349" s="0">
        <f>IF(D349="","",IF(COUNTIF($D$2:$D$501,D349)&gt;1,"дубль",""))</f>
      </c>
    </row>
    <row r="350">
      <c r="R350" s="0">
        <f>IF(H350="","",TODAY()-H350)</f>
      </c>
      <c r="S350" s="0">
        <f>IF(R350="","",IF(R350&gt;1095,"Потерян",IF(R350&gt;365,"Засыпает",IF(I350&gt;=2,"Постоянный",IF(AND(I350&lt;=1,TODAY()-F350&lt;=90),"Новый","Активный")))))</f>
      </c>
      <c r="T350" s="5">
        <f>IF(OR(I350="",I350=0),"",ROUND(J350/I350,0))</f>
      </c>
      <c r="U350" s="0">
        <f>IF(D350="","",IF(COUNTIF($D$2:$D$501,D350)&gt;1,"дубль",""))</f>
      </c>
    </row>
    <row r="351">
      <c r="R351" s="0">
        <f>IF(H351="","",TODAY()-H351)</f>
      </c>
      <c r="S351" s="0">
        <f>IF(R351="","",IF(R351&gt;1095,"Потерян",IF(R351&gt;365,"Засыпает",IF(I351&gt;=2,"Постоянный",IF(AND(I351&lt;=1,TODAY()-F351&lt;=90),"Новый","Активный")))))</f>
      </c>
      <c r="T351" s="5">
        <f>IF(OR(I351="",I351=0),"",ROUND(J351/I351,0))</f>
      </c>
      <c r="U351" s="0">
        <f>IF(D351="","",IF(COUNTIF($D$2:$D$501,D351)&gt;1,"дубль",""))</f>
      </c>
    </row>
    <row r="352">
      <c r="R352" s="0">
        <f>IF(H352="","",TODAY()-H352)</f>
      </c>
      <c r="S352" s="0">
        <f>IF(R352="","",IF(R352&gt;1095,"Потерян",IF(R352&gt;365,"Засыпает",IF(I352&gt;=2,"Постоянный",IF(AND(I352&lt;=1,TODAY()-F352&lt;=90),"Новый","Активный")))))</f>
      </c>
      <c r="T352" s="5">
        <f>IF(OR(I352="",I352=0),"",ROUND(J352/I352,0))</f>
      </c>
      <c r="U352" s="0">
        <f>IF(D352="","",IF(COUNTIF($D$2:$D$501,D352)&gt;1,"дубль",""))</f>
      </c>
    </row>
    <row r="353">
      <c r="R353" s="0">
        <f>IF(H353="","",TODAY()-H353)</f>
      </c>
      <c r="S353" s="0">
        <f>IF(R353="","",IF(R353&gt;1095,"Потерян",IF(R353&gt;365,"Засыпает",IF(I353&gt;=2,"Постоянный",IF(AND(I353&lt;=1,TODAY()-F353&lt;=90),"Новый","Активный")))))</f>
      </c>
      <c r="T353" s="5">
        <f>IF(OR(I353="",I353=0),"",ROUND(J353/I353,0))</f>
      </c>
      <c r="U353" s="0">
        <f>IF(D353="","",IF(COUNTIF($D$2:$D$501,D353)&gt;1,"дубль",""))</f>
      </c>
    </row>
    <row r="354">
      <c r="R354" s="0">
        <f>IF(H354="","",TODAY()-H354)</f>
      </c>
      <c r="S354" s="0">
        <f>IF(R354="","",IF(R354&gt;1095,"Потерян",IF(R354&gt;365,"Засыпает",IF(I354&gt;=2,"Постоянный",IF(AND(I354&lt;=1,TODAY()-F354&lt;=90),"Новый","Активный")))))</f>
      </c>
      <c r="T354" s="5">
        <f>IF(OR(I354="",I354=0),"",ROUND(J354/I354,0))</f>
      </c>
      <c r="U354" s="0">
        <f>IF(D354="","",IF(COUNTIF($D$2:$D$501,D354)&gt;1,"дубль",""))</f>
      </c>
    </row>
    <row r="355">
      <c r="R355" s="0">
        <f>IF(H355="","",TODAY()-H355)</f>
      </c>
      <c r="S355" s="0">
        <f>IF(R355="","",IF(R355&gt;1095,"Потерян",IF(R355&gt;365,"Засыпает",IF(I355&gt;=2,"Постоянный",IF(AND(I355&lt;=1,TODAY()-F355&lt;=90),"Новый","Активный")))))</f>
      </c>
      <c r="T355" s="5">
        <f>IF(OR(I355="",I355=0),"",ROUND(J355/I355,0))</f>
      </c>
      <c r="U355" s="0">
        <f>IF(D355="","",IF(COUNTIF($D$2:$D$501,D355)&gt;1,"дубль",""))</f>
      </c>
    </row>
    <row r="356">
      <c r="R356" s="0">
        <f>IF(H356="","",TODAY()-H356)</f>
      </c>
      <c r="S356" s="0">
        <f>IF(R356="","",IF(R356&gt;1095,"Потерян",IF(R356&gt;365,"Засыпает",IF(I356&gt;=2,"Постоянный",IF(AND(I356&lt;=1,TODAY()-F356&lt;=90),"Новый","Активный")))))</f>
      </c>
      <c r="T356" s="5">
        <f>IF(OR(I356="",I356=0),"",ROUND(J356/I356,0))</f>
      </c>
      <c r="U356" s="0">
        <f>IF(D356="","",IF(COUNTIF($D$2:$D$501,D356)&gt;1,"дубль",""))</f>
      </c>
    </row>
    <row r="357">
      <c r="R357" s="0">
        <f>IF(H357="","",TODAY()-H357)</f>
      </c>
      <c r="S357" s="0">
        <f>IF(R357="","",IF(R357&gt;1095,"Потерян",IF(R357&gt;365,"Засыпает",IF(I357&gt;=2,"Постоянный",IF(AND(I357&lt;=1,TODAY()-F357&lt;=90),"Новый","Активный")))))</f>
      </c>
      <c r="T357" s="5">
        <f>IF(OR(I357="",I357=0),"",ROUND(J357/I357,0))</f>
      </c>
      <c r="U357" s="0">
        <f>IF(D357="","",IF(COUNTIF($D$2:$D$501,D357)&gt;1,"дубль",""))</f>
      </c>
    </row>
    <row r="358">
      <c r="R358" s="0">
        <f>IF(H358="","",TODAY()-H358)</f>
      </c>
      <c r="S358" s="0">
        <f>IF(R358="","",IF(R358&gt;1095,"Потерян",IF(R358&gt;365,"Засыпает",IF(I358&gt;=2,"Постоянный",IF(AND(I358&lt;=1,TODAY()-F358&lt;=90),"Новый","Активный")))))</f>
      </c>
      <c r="T358" s="5">
        <f>IF(OR(I358="",I358=0),"",ROUND(J358/I358,0))</f>
      </c>
      <c r="U358" s="0">
        <f>IF(D358="","",IF(COUNTIF($D$2:$D$501,D358)&gt;1,"дубль",""))</f>
      </c>
    </row>
    <row r="359">
      <c r="R359" s="0">
        <f>IF(H359="","",TODAY()-H359)</f>
      </c>
      <c r="S359" s="0">
        <f>IF(R359="","",IF(R359&gt;1095,"Потерян",IF(R359&gt;365,"Засыпает",IF(I359&gt;=2,"Постоянный",IF(AND(I359&lt;=1,TODAY()-F359&lt;=90),"Новый","Активный")))))</f>
      </c>
      <c r="T359" s="5">
        <f>IF(OR(I359="",I359=0),"",ROUND(J359/I359,0))</f>
      </c>
      <c r="U359" s="0">
        <f>IF(D359="","",IF(COUNTIF($D$2:$D$501,D359)&gt;1,"дубль",""))</f>
      </c>
    </row>
    <row r="360">
      <c r="R360" s="0">
        <f>IF(H360="","",TODAY()-H360)</f>
      </c>
      <c r="S360" s="0">
        <f>IF(R360="","",IF(R360&gt;1095,"Потерян",IF(R360&gt;365,"Засыпает",IF(I360&gt;=2,"Постоянный",IF(AND(I360&lt;=1,TODAY()-F360&lt;=90),"Новый","Активный")))))</f>
      </c>
      <c r="T360" s="5">
        <f>IF(OR(I360="",I360=0),"",ROUND(J360/I360,0))</f>
      </c>
      <c r="U360" s="0">
        <f>IF(D360="","",IF(COUNTIF($D$2:$D$501,D360)&gt;1,"дубль",""))</f>
      </c>
    </row>
    <row r="361">
      <c r="R361" s="0">
        <f>IF(H361="","",TODAY()-H361)</f>
      </c>
      <c r="S361" s="0">
        <f>IF(R361="","",IF(R361&gt;1095,"Потерян",IF(R361&gt;365,"Засыпает",IF(I361&gt;=2,"Постоянный",IF(AND(I361&lt;=1,TODAY()-F361&lt;=90),"Новый","Активный")))))</f>
      </c>
      <c r="T361" s="5">
        <f>IF(OR(I361="",I361=0),"",ROUND(J361/I361,0))</f>
      </c>
      <c r="U361" s="0">
        <f>IF(D361="","",IF(COUNTIF($D$2:$D$501,D361)&gt;1,"дубль",""))</f>
      </c>
    </row>
    <row r="362">
      <c r="R362" s="0">
        <f>IF(H362="","",TODAY()-H362)</f>
      </c>
      <c r="S362" s="0">
        <f>IF(R362="","",IF(R362&gt;1095,"Потерян",IF(R362&gt;365,"Засыпает",IF(I362&gt;=2,"Постоянный",IF(AND(I362&lt;=1,TODAY()-F362&lt;=90),"Новый","Активный")))))</f>
      </c>
      <c r="T362" s="5">
        <f>IF(OR(I362="",I362=0),"",ROUND(J362/I362,0))</f>
      </c>
      <c r="U362" s="0">
        <f>IF(D362="","",IF(COUNTIF($D$2:$D$501,D362)&gt;1,"дубль",""))</f>
      </c>
    </row>
    <row r="363">
      <c r="R363" s="0">
        <f>IF(H363="","",TODAY()-H363)</f>
      </c>
      <c r="S363" s="0">
        <f>IF(R363="","",IF(R363&gt;1095,"Потерян",IF(R363&gt;365,"Засыпает",IF(I363&gt;=2,"Постоянный",IF(AND(I363&lt;=1,TODAY()-F363&lt;=90),"Новый","Активный")))))</f>
      </c>
      <c r="T363" s="5">
        <f>IF(OR(I363="",I363=0),"",ROUND(J363/I363,0))</f>
      </c>
      <c r="U363" s="0">
        <f>IF(D363="","",IF(COUNTIF($D$2:$D$501,D363)&gt;1,"дубль",""))</f>
      </c>
    </row>
    <row r="364">
      <c r="R364" s="0">
        <f>IF(H364="","",TODAY()-H364)</f>
      </c>
      <c r="S364" s="0">
        <f>IF(R364="","",IF(R364&gt;1095,"Потерян",IF(R364&gt;365,"Засыпает",IF(I364&gt;=2,"Постоянный",IF(AND(I364&lt;=1,TODAY()-F364&lt;=90),"Новый","Активный")))))</f>
      </c>
      <c r="T364" s="5">
        <f>IF(OR(I364="",I364=0),"",ROUND(J364/I364,0))</f>
      </c>
      <c r="U364" s="0">
        <f>IF(D364="","",IF(COUNTIF($D$2:$D$501,D364)&gt;1,"дубль",""))</f>
      </c>
    </row>
    <row r="365">
      <c r="R365" s="0">
        <f>IF(H365="","",TODAY()-H365)</f>
      </c>
      <c r="S365" s="0">
        <f>IF(R365="","",IF(R365&gt;1095,"Потерян",IF(R365&gt;365,"Засыпает",IF(I365&gt;=2,"Постоянный",IF(AND(I365&lt;=1,TODAY()-F365&lt;=90),"Новый","Активный")))))</f>
      </c>
      <c r="T365" s="5">
        <f>IF(OR(I365="",I365=0),"",ROUND(J365/I365,0))</f>
      </c>
      <c r="U365" s="0">
        <f>IF(D365="","",IF(COUNTIF($D$2:$D$501,D365)&gt;1,"дубль",""))</f>
      </c>
    </row>
    <row r="366">
      <c r="R366" s="0">
        <f>IF(H366="","",TODAY()-H366)</f>
      </c>
      <c r="S366" s="0">
        <f>IF(R366="","",IF(R366&gt;1095,"Потерян",IF(R366&gt;365,"Засыпает",IF(I366&gt;=2,"Постоянный",IF(AND(I366&lt;=1,TODAY()-F366&lt;=90),"Новый","Активный")))))</f>
      </c>
      <c r="T366" s="5">
        <f>IF(OR(I366="",I366=0),"",ROUND(J366/I366,0))</f>
      </c>
      <c r="U366" s="0">
        <f>IF(D366="","",IF(COUNTIF($D$2:$D$501,D366)&gt;1,"дубль",""))</f>
      </c>
    </row>
    <row r="367">
      <c r="R367" s="0">
        <f>IF(H367="","",TODAY()-H367)</f>
      </c>
      <c r="S367" s="0">
        <f>IF(R367="","",IF(R367&gt;1095,"Потерян",IF(R367&gt;365,"Засыпает",IF(I367&gt;=2,"Постоянный",IF(AND(I367&lt;=1,TODAY()-F367&lt;=90),"Новый","Активный")))))</f>
      </c>
      <c r="T367" s="5">
        <f>IF(OR(I367="",I367=0),"",ROUND(J367/I367,0))</f>
      </c>
      <c r="U367" s="0">
        <f>IF(D367="","",IF(COUNTIF($D$2:$D$501,D367)&gt;1,"дубль",""))</f>
      </c>
    </row>
    <row r="368">
      <c r="R368" s="0">
        <f>IF(H368="","",TODAY()-H368)</f>
      </c>
      <c r="S368" s="0">
        <f>IF(R368="","",IF(R368&gt;1095,"Потерян",IF(R368&gt;365,"Засыпает",IF(I368&gt;=2,"Постоянный",IF(AND(I368&lt;=1,TODAY()-F368&lt;=90),"Новый","Активный")))))</f>
      </c>
      <c r="T368" s="5">
        <f>IF(OR(I368="",I368=0),"",ROUND(J368/I368,0))</f>
      </c>
      <c r="U368" s="0">
        <f>IF(D368="","",IF(COUNTIF($D$2:$D$501,D368)&gt;1,"дубль",""))</f>
      </c>
    </row>
    <row r="369">
      <c r="R369" s="0">
        <f>IF(H369="","",TODAY()-H369)</f>
      </c>
      <c r="S369" s="0">
        <f>IF(R369="","",IF(R369&gt;1095,"Потерян",IF(R369&gt;365,"Засыпает",IF(I369&gt;=2,"Постоянный",IF(AND(I369&lt;=1,TODAY()-F369&lt;=90),"Новый","Активный")))))</f>
      </c>
      <c r="T369" s="5">
        <f>IF(OR(I369="",I369=0),"",ROUND(J369/I369,0))</f>
      </c>
      <c r="U369" s="0">
        <f>IF(D369="","",IF(COUNTIF($D$2:$D$501,D369)&gt;1,"дубль",""))</f>
      </c>
    </row>
    <row r="370">
      <c r="R370" s="0">
        <f>IF(H370="","",TODAY()-H370)</f>
      </c>
      <c r="S370" s="0">
        <f>IF(R370="","",IF(R370&gt;1095,"Потерян",IF(R370&gt;365,"Засыпает",IF(I370&gt;=2,"Постоянный",IF(AND(I370&lt;=1,TODAY()-F370&lt;=90),"Новый","Активный")))))</f>
      </c>
      <c r="T370" s="5">
        <f>IF(OR(I370="",I370=0),"",ROUND(J370/I370,0))</f>
      </c>
      <c r="U370" s="0">
        <f>IF(D370="","",IF(COUNTIF($D$2:$D$501,D370)&gt;1,"дубль",""))</f>
      </c>
    </row>
    <row r="371">
      <c r="R371" s="0">
        <f>IF(H371="","",TODAY()-H371)</f>
      </c>
      <c r="S371" s="0">
        <f>IF(R371="","",IF(R371&gt;1095,"Потерян",IF(R371&gt;365,"Засыпает",IF(I371&gt;=2,"Постоянный",IF(AND(I371&lt;=1,TODAY()-F371&lt;=90),"Новый","Активный")))))</f>
      </c>
      <c r="T371" s="5">
        <f>IF(OR(I371="",I371=0),"",ROUND(J371/I371,0))</f>
      </c>
      <c r="U371" s="0">
        <f>IF(D371="","",IF(COUNTIF($D$2:$D$501,D371)&gt;1,"дубль",""))</f>
      </c>
    </row>
    <row r="372">
      <c r="R372" s="0">
        <f>IF(H372="","",TODAY()-H372)</f>
      </c>
      <c r="S372" s="0">
        <f>IF(R372="","",IF(R372&gt;1095,"Потерян",IF(R372&gt;365,"Засыпает",IF(I372&gt;=2,"Постоянный",IF(AND(I372&lt;=1,TODAY()-F372&lt;=90),"Новый","Активный")))))</f>
      </c>
      <c r="T372" s="5">
        <f>IF(OR(I372="",I372=0),"",ROUND(J372/I372,0))</f>
      </c>
      <c r="U372" s="0">
        <f>IF(D372="","",IF(COUNTIF($D$2:$D$501,D372)&gt;1,"дубль",""))</f>
      </c>
    </row>
    <row r="373">
      <c r="R373" s="0">
        <f>IF(H373="","",TODAY()-H373)</f>
      </c>
      <c r="S373" s="0">
        <f>IF(R373="","",IF(R373&gt;1095,"Потерян",IF(R373&gt;365,"Засыпает",IF(I373&gt;=2,"Постоянный",IF(AND(I373&lt;=1,TODAY()-F373&lt;=90),"Новый","Активный")))))</f>
      </c>
      <c r="T373" s="5">
        <f>IF(OR(I373="",I373=0),"",ROUND(J373/I373,0))</f>
      </c>
      <c r="U373" s="0">
        <f>IF(D373="","",IF(COUNTIF($D$2:$D$501,D373)&gt;1,"дубль",""))</f>
      </c>
    </row>
    <row r="374">
      <c r="R374" s="0">
        <f>IF(H374="","",TODAY()-H374)</f>
      </c>
      <c r="S374" s="0">
        <f>IF(R374="","",IF(R374&gt;1095,"Потерян",IF(R374&gt;365,"Засыпает",IF(I374&gt;=2,"Постоянный",IF(AND(I374&lt;=1,TODAY()-F374&lt;=90),"Новый","Активный")))))</f>
      </c>
      <c r="T374" s="5">
        <f>IF(OR(I374="",I374=0),"",ROUND(J374/I374,0))</f>
      </c>
      <c r="U374" s="0">
        <f>IF(D374="","",IF(COUNTIF($D$2:$D$501,D374)&gt;1,"дубль",""))</f>
      </c>
    </row>
    <row r="375">
      <c r="R375" s="0">
        <f>IF(H375="","",TODAY()-H375)</f>
      </c>
      <c r="S375" s="0">
        <f>IF(R375="","",IF(R375&gt;1095,"Потерян",IF(R375&gt;365,"Засыпает",IF(I375&gt;=2,"Постоянный",IF(AND(I375&lt;=1,TODAY()-F375&lt;=90),"Новый","Активный")))))</f>
      </c>
      <c r="T375" s="5">
        <f>IF(OR(I375="",I375=0),"",ROUND(J375/I375,0))</f>
      </c>
      <c r="U375" s="0">
        <f>IF(D375="","",IF(COUNTIF($D$2:$D$501,D375)&gt;1,"дубль",""))</f>
      </c>
    </row>
    <row r="376">
      <c r="R376" s="0">
        <f>IF(H376="","",TODAY()-H376)</f>
      </c>
      <c r="S376" s="0">
        <f>IF(R376="","",IF(R376&gt;1095,"Потерян",IF(R376&gt;365,"Засыпает",IF(I376&gt;=2,"Постоянный",IF(AND(I376&lt;=1,TODAY()-F376&lt;=90),"Новый","Активный")))))</f>
      </c>
      <c r="T376" s="5">
        <f>IF(OR(I376="",I376=0),"",ROUND(J376/I376,0))</f>
      </c>
      <c r="U376" s="0">
        <f>IF(D376="","",IF(COUNTIF($D$2:$D$501,D376)&gt;1,"дубль",""))</f>
      </c>
    </row>
    <row r="377">
      <c r="R377" s="0">
        <f>IF(H377="","",TODAY()-H377)</f>
      </c>
      <c r="S377" s="0">
        <f>IF(R377="","",IF(R377&gt;1095,"Потерян",IF(R377&gt;365,"Засыпает",IF(I377&gt;=2,"Постоянный",IF(AND(I377&lt;=1,TODAY()-F377&lt;=90),"Новый","Активный")))))</f>
      </c>
      <c r="T377" s="5">
        <f>IF(OR(I377="",I377=0),"",ROUND(J377/I377,0))</f>
      </c>
      <c r="U377" s="0">
        <f>IF(D377="","",IF(COUNTIF($D$2:$D$501,D377)&gt;1,"дубль",""))</f>
      </c>
    </row>
    <row r="378">
      <c r="R378" s="0">
        <f>IF(H378="","",TODAY()-H378)</f>
      </c>
      <c r="S378" s="0">
        <f>IF(R378="","",IF(R378&gt;1095,"Потерян",IF(R378&gt;365,"Засыпает",IF(I378&gt;=2,"Постоянный",IF(AND(I378&lt;=1,TODAY()-F378&lt;=90),"Новый","Активный")))))</f>
      </c>
      <c r="T378" s="5">
        <f>IF(OR(I378="",I378=0),"",ROUND(J378/I378,0))</f>
      </c>
      <c r="U378" s="0">
        <f>IF(D378="","",IF(COUNTIF($D$2:$D$501,D378)&gt;1,"дубль",""))</f>
      </c>
    </row>
    <row r="379">
      <c r="R379" s="0">
        <f>IF(H379="","",TODAY()-H379)</f>
      </c>
      <c r="S379" s="0">
        <f>IF(R379="","",IF(R379&gt;1095,"Потерян",IF(R379&gt;365,"Засыпает",IF(I379&gt;=2,"Постоянный",IF(AND(I379&lt;=1,TODAY()-F379&lt;=90),"Новый","Активный")))))</f>
      </c>
      <c r="T379" s="5">
        <f>IF(OR(I379="",I379=0),"",ROUND(J379/I379,0))</f>
      </c>
      <c r="U379" s="0">
        <f>IF(D379="","",IF(COUNTIF($D$2:$D$501,D379)&gt;1,"дубль",""))</f>
      </c>
    </row>
    <row r="380">
      <c r="R380" s="0">
        <f>IF(H380="","",TODAY()-H380)</f>
      </c>
      <c r="S380" s="0">
        <f>IF(R380="","",IF(R380&gt;1095,"Потерян",IF(R380&gt;365,"Засыпает",IF(I380&gt;=2,"Постоянный",IF(AND(I380&lt;=1,TODAY()-F380&lt;=90),"Новый","Активный")))))</f>
      </c>
      <c r="T380" s="5">
        <f>IF(OR(I380="",I380=0),"",ROUND(J380/I380,0))</f>
      </c>
      <c r="U380" s="0">
        <f>IF(D380="","",IF(COUNTIF($D$2:$D$501,D380)&gt;1,"дубль",""))</f>
      </c>
    </row>
    <row r="381">
      <c r="R381" s="0">
        <f>IF(H381="","",TODAY()-H381)</f>
      </c>
      <c r="S381" s="0">
        <f>IF(R381="","",IF(R381&gt;1095,"Потерян",IF(R381&gt;365,"Засыпает",IF(I381&gt;=2,"Постоянный",IF(AND(I381&lt;=1,TODAY()-F381&lt;=90),"Новый","Активный")))))</f>
      </c>
      <c r="T381" s="5">
        <f>IF(OR(I381="",I381=0),"",ROUND(J381/I381,0))</f>
      </c>
      <c r="U381" s="0">
        <f>IF(D381="","",IF(COUNTIF($D$2:$D$501,D381)&gt;1,"дубль",""))</f>
      </c>
    </row>
    <row r="382">
      <c r="R382" s="0">
        <f>IF(H382="","",TODAY()-H382)</f>
      </c>
      <c r="S382" s="0">
        <f>IF(R382="","",IF(R382&gt;1095,"Потерян",IF(R382&gt;365,"Засыпает",IF(I382&gt;=2,"Постоянный",IF(AND(I382&lt;=1,TODAY()-F382&lt;=90),"Новый","Активный")))))</f>
      </c>
      <c r="T382" s="5">
        <f>IF(OR(I382="",I382=0),"",ROUND(J382/I382,0))</f>
      </c>
      <c r="U382" s="0">
        <f>IF(D382="","",IF(COUNTIF($D$2:$D$501,D382)&gt;1,"дубль",""))</f>
      </c>
    </row>
    <row r="383">
      <c r="R383" s="0">
        <f>IF(H383="","",TODAY()-H383)</f>
      </c>
      <c r="S383" s="0">
        <f>IF(R383="","",IF(R383&gt;1095,"Потерян",IF(R383&gt;365,"Засыпает",IF(I383&gt;=2,"Постоянный",IF(AND(I383&lt;=1,TODAY()-F383&lt;=90),"Новый","Активный")))))</f>
      </c>
      <c r="T383" s="5">
        <f>IF(OR(I383="",I383=0),"",ROUND(J383/I383,0))</f>
      </c>
      <c r="U383" s="0">
        <f>IF(D383="","",IF(COUNTIF($D$2:$D$501,D383)&gt;1,"дубль",""))</f>
      </c>
    </row>
    <row r="384">
      <c r="R384" s="0">
        <f>IF(H384="","",TODAY()-H384)</f>
      </c>
      <c r="S384" s="0">
        <f>IF(R384="","",IF(R384&gt;1095,"Потерян",IF(R384&gt;365,"Засыпает",IF(I384&gt;=2,"Постоянный",IF(AND(I384&lt;=1,TODAY()-F384&lt;=90),"Новый","Активный")))))</f>
      </c>
      <c r="T384" s="5">
        <f>IF(OR(I384="",I384=0),"",ROUND(J384/I384,0))</f>
      </c>
      <c r="U384" s="0">
        <f>IF(D384="","",IF(COUNTIF($D$2:$D$501,D384)&gt;1,"дубль",""))</f>
      </c>
    </row>
    <row r="385">
      <c r="R385" s="0">
        <f>IF(H385="","",TODAY()-H385)</f>
      </c>
      <c r="S385" s="0">
        <f>IF(R385="","",IF(R385&gt;1095,"Потерян",IF(R385&gt;365,"Засыпает",IF(I385&gt;=2,"Постоянный",IF(AND(I385&lt;=1,TODAY()-F385&lt;=90),"Новый","Активный")))))</f>
      </c>
      <c r="T385" s="5">
        <f>IF(OR(I385="",I385=0),"",ROUND(J385/I385,0))</f>
      </c>
      <c r="U385" s="0">
        <f>IF(D385="","",IF(COUNTIF($D$2:$D$501,D385)&gt;1,"дубль",""))</f>
      </c>
    </row>
    <row r="386">
      <c r="R386" s="0">
        <f>IF(H386="","",TODAY()-H386)</f>
      </c>
      <c r="S386" s="0">
        <f>IF(R386="","",IF(R386&gt;1095,"Потерян",IF(R386&gt;365,"Засыпает",IF(I386&gt;=2,"Постоянный",IF(AND(I386&lt;=1,TODAY()-F386&lt;=90),"Новый","Активный")))))</f>
      </c>
      <c r="T386" s="5">
        <f>IF(OR(I386="",I386=0),"",ROUND(J386/I386,0))</f>
      </c>
      <c r="U386" s="0">
        <f>IF(D386="","",IF(COUNTIF($D$2:$D$501,D386)&gt;1,"дубль",""))</f>
      </c>
    </row>
    <row r="387">
      <c r="R387" s="0">
        <f>IF(H387="","",TODAY()-H387)</f>
      </c>
      <c r="S387" s="0">
        <f>IF(R387="","",IF(R387&gt;1095,"Потерян",IF(R387&gt;365,"Засыпает",IF(I387&gt;=2,"Постоянный",IF(AND(I387&lt;=1,TODAY()-F387&lt;=90),"Новый","Активный")))))</f>
      </c>
      <c r="T387" s="5">
        <f>IF(OR(I387="",I387=0),"",ROUND(J387/I387,0))</f>
      </c>
      <c r="U387" s="0">
        <f>IF(D387="","",IF(COUNTIF($D$2:$D$501,D387)&gt;1,"дубль",""))</f>
      </c>
    </row>
    <row r="388">
      <c r="R388" s="0">
        <f>IF(H388="","",TODAY()-H388)</f>
      </c>
      <c r="S388" s="0">
        <f>IF(R388="","",IF(R388&gt;1095,"Потерян",IF(R388&gt;365,"Засыпает",IF(I388&gt;=2,"Постоянный",IF(AND(I388&lt;=1,TODAY()-F388&lt;=90),"Новый","Активный")))))</f>
      </c>
      <c r="T388" s="5">
        <f>IF(OR(I388="",I388=0),"",ROUND(J388/I388,0))</f>
      </c>
      <c r="U388" s="0">
        <f>IF(D388="","",IF(COUNTIF($D$2:$D$501,D388)&gt;1,"дубль",""))</f>
      </c>
    </row>
    <row r="389">
      <c r="R389" s="0">
        <f>IF(H389="","",TODAY()-H389)</f>
      </c>
      <c r="S389" s="0">
        <f>IF(R389="","",IF(R389&gt;1095,"Потерян",IF(R389&gt;365,"Засыпает",IF(I389&gt;=2,"Постоянный",IF(AND(I389&lt;=1,TODAY()-F389&lt;=90),"Новый","Активный")))))</f>
      </c>
      <c r="T389" s="5">
        <f>IF(OR(I389="",I389=0),"",ROUND(J389/I389,0))</f>
      </c>
      <c r="U389" s="0">
        <f>IF(D389="","",IF(COUNTIF($D$2:$D$501,D389)&gt;1,"дубль",""))</f>
      </c>
    </row>
    <row r="390">
      <c r="R390" s="0">
        <f>IF(H390="","",TODAY()-H390)</f>
      </c>
      <c r="S390" s="0">
        <f>IF(R390="","",IF(R390&gt;1095,"Потерян",IF(R390&gt;365,"Засыпает",IF(I390&gt;=2,"Постоянный",IF(AND(I390&lt;=1,TODAY()-F390&lt;=90),"Новый","Активный")))))</f>
      </c>
      <c r="T390" s="5">
        <f>IF(OR(I390="",I390=0),"",ROUND(J390/I390,0))</f>
      </c>
      <c r="U390" s="0">
        <f>IF(D390="","",IF(COUNTIF($D$2:$D$501,D390)&gt;1,"дубль",""))</f>
      </c>
    </row>
    <row r="391">
      <c r="R391" s="0">
        <f>IF(H391="","",TODAY()-H391)</f>
      </c>
      <c r="S391" s="0">
        <f>IF(R391="","",IF(R391&gt;1095,"Потерян",IF(R391&gt;365,"Засыпает",IF(I391&gt;=2,"Постоянный",IF(AND(I391&lt;=1,TODAY()-F391&lt;=90),"Новый","Активный")))))</f>
      </c>
      <c r="T391" s="5">
        <f>IF(OR(I391="",I391=0),"",ROUND(J391/I391,0))</f>
      </c>
      <c r="U391" s="0">
        <f>IF(D391="","",IF(COUNTIF($D$2:$D$501,D391)&gt;1,"дубль",""))</f>
      </c>
    </row>
    <row r="392">
      <c r="R392" s="0">
        <f>IF(H392="","",TODAY()-H392)</f>
      </c>
      <c r="S392" s="0">
        <f>IF(R392="","",IF(R392&gt;1095,"Потерян",IF(R392&gt;365,"Засыпает",IF(I392&gt;=2,"Постоянный",IF(AND(I392&lt;=1,TODAY()-F392&lt;=90),"Новый","Активный")))))</f>
      </c>
      <c r="T392" s="5">
        <f>IF(OR(I392="",I392=0),"",ROUND(J392/I392,0))</f>
      </c>
      <c r="U392" s="0">
        <f>IF(D392="","",IF(COUNTIF($D$2:$D$501,D392)&gt;1,"дубль",""))</f>
      </c>
    </row>
    <row r="393">
      <c r="R393" s="0">
        <f>IF(H393="","",TODAY()-H393)</f>
      </c>
      <c r="S393" s="0">
        <f>IF(R393="","",IF(R393&gt;1095,"Потерян",IF(R393&gt;365,"Засыпает",IF(I393&gt;=2,"Постоянный",IF(AND(I393&lt;=1,TODAY()-F393&lt;=90),"Новый","Активный")))))</f>
      </c>
      <c r="T393" s="5">
        <f>IF(OR(I393="",I393=0),"",ROUND(J393/I393,0))</f>
      </c>
      <c r="U393" s="0">
        <f>IF(D393="","",IF(COUNTIF($D$2:$D$501,D393)&gt;1,"дубль",""))</f>
      </c>
    </row>
    <row r="394">
      <c r="R394" s="0">
        <f>IF(H394="","",TODAY()-H394)</f>
      </c>
      <c r="S394" s="0">
        <f>IF(R394="","",IF(R394&gt;1095,"Потерян",IF(R394&gt;365,"Засыпает",IF(I394&gt;=2,"Постоянный",IF(AND(I394&lt;=1,TODAY()-F394&lt;=90),"Новый","Активный")))))</f>
      </c>
      <c r="T394" s="5">
        <f>IF(OR(I394="",I394=0),"",ROUND(J394/I394,0))</f>
      </c>
      <c r="U394" s="0">
        <f>IF(D394="","",IF(COUNTIF($D$2:$D$501,D394)&gt;1,"дубль",""))</f>
      </c>
    </row>
    <row r="395">
      <c r="R395" s="0">
        <f>IF(H395="","",TODAY()-H395)</f>
      </c>
      <c r="S395" s="0">
        <f>IF(R395="","",IF(R395&gt;1095,"Потерян",IF(R395&gt;365,"Засыпает",IF(I395&gt;=2,"Постоянный",IF(AND(I395&lt;=1,TODAY()-F395&lt;=90),"Новый","Активный")))))</f>
      </c>
      <c r="T395" s="5">
        <f>IF(OR(I395="",I395=0),"",ROUND(J395/I395,0))</f>
      </c>
      <c r="U395" s="0">
        <f>IF(D395="","",IF(COUNTIF($D$2:$D$501,D395)&gt;1,"дубль",""))</f>
      </c>
    </row>
    <row r="396">
      <c r="R396" s="0">
        <f>IF(H396="","",TODAY()-H396)</f>
      </c>
      <c r="S396" s="0">
        <f>IF(R396="","",IF(R396&gt;1095,"Потерян",IF(R396&gt;365,"Засыпает",IF(I396&gt;=2,"Постоянный",IF(AND(I396&lt;=1,TODAY()-F396&lt;=90),"Новый","Активный")))))</f>
      </c>
      <c r="T396" s="5">
        <f>IF(OR(I396="",I396=0),"",ROUND(J396/I396,0))</f>
      </c>
      <c r="U396" s="0">
        <f>IF(D396="","",IF(COUNTIF($D$2:$D$501,D396)&gt;1,"дубль",""))</f>
      </c>
    </row>
    <row r="397">
      <c r="R397" s="0">
        <f>IF(H397="","",TODAY()-H397)</f>
      </c>
      <c r="S397" s="0">
        <f>IF(R397="","",IF(R397&gt;1095,"Потерян",IF(R397&gt;365,"Засыпает",IF(I397&gt;=2,"Постоянный",IF(AND(I397&lt;=1,TODAY()-F397&lt;=90),"Новый","Активный")))))</f>
      </c>
      <c r="T397" s="5">
        <f>IF(OR(I397="",I397=0),"",ROUND(J397/I397,0))</f>
      </c>
      <c r="U397" s="0">
        <f>IF(D397="","",IF(COUNTIF($D$2:$D$501,D397)&gt;1,"дубль",""))</f>
      </c>
    </row>
    <row r="398">
      <c r="R398" s="0">
        <f>IF(H398="","",TODAY()-H398)</f>
      </c>
      <c r="S398" s="0">
        <f>IF(R398="","",IF(R398&gt;1095,"Потерян",IF(R398&gt;365,"Засыпает",IF(I398&gt;=2,"Постоянный",IF(AND(I398&lt;=1,TODAY()-F398&lt;=90),"Новый","Активный")))))</f>
      </c>
      <c r="T398" s="5">
        <f>IF(OR(I398="",I398=0),"",ROUND(J398/I398,0))</f>
      </c>
      <c r="U398" s="0">
        <f>IF(D398="","",IF(COUNTIF($D$2:$D$501,D398)&gt;1,"дубль",""))</f>
      </c>
    </row>
    <row r="399">
      <c r="R399" s="0">
        <f>IF(H399="","",TODAY()-H399)</f>
      </c>
      <c r="S399" s="0">
        <f>IF(R399="","",IF(R399&gt;1095,"Потерян",IF(R399&gt;365,"Засыпает",IF(I399&gt;=2,"Постоянный",IF(AND(I399&lt;=1,TODAY()-F399&lt;=90),"Новый","Активный")))))</f>
      </c>
      <c r="T399" s="5">
        <f>IF(OR(I399="",I399=0),"",ROUND(J399/I399,0))</f>
      </c>
      <c r="U399" s="0">
        <f>IF(D399="","",IF(COUNTIF($D$2:$D$501,D399)&gt;1,"дубль",""))</f>
      </c>
    </row>
    <row r="400">
      <c r="R400" s="0">
        <f>IF(H400="","",TODAY()-H400)</f>
      </c>
      <c r="S400" s="0">
        <f>IF(R400="","",IF(R400&gt;1095,"Потерян",IF(R400&gt;365,"Засыпает",IF(I400&gt;=2,"Постоянный",IF(AND(I400&lt;=1,TODAY()-F400&lt;=90),"Новый","Активный")))))</f>
      </c>
      <c r="T400" s="5">
        <f>IF(OR(I400="",I400=0),"",ROUND(J400/I400,0))</f>
      </c>
      <c r="U400" s="0">
        <f>IF(D400="","",IF(COUNTIF($D$2:$D$501,D400)&gt;1,"дубль",""))</f>
      </c>
    </row>
    <row r="401">
      <c r="R401" s="0">
        <f>IF(H401="","",TODAY()-H401)</f>
      </c>
      <c r="S401" s="0">
        <f>IF(R401="","",IF(R401&gt;1095,"Потерян",IF(R401&gt;365,"Засыпает",IF(I401&gt;=2,"Постоянный",IF(AND(I401&lt;=1,TODAY()-F401&lt;=90),"Новый","Активный")))))</f>
      </c>
      <c r="T401" s="5">
        <f>IF(OR(I401="",I401=0),"",ROUND(J401/I401,0))</f>
      </c>
      <c r="U401" s="0">
        <f>IF(D401="","",IF(COUNTIF($D$2:$D$501,D401)&gt;1,"дубль",""))</f>
      </c>
    </row>
    <row r="402">
      <c r="R402" s="0">
        <f>IF(H402="","",TODAY()-H402)</f>
      </c>
      <c r="S402" s="0">
        <f>IF(R402="","",IF(R402&gt;1095,"Потерян",IF(R402&gt;365,"Засыпает",IF(I402&gt;=2,"Постоянный",IF(AND(I402&lt;=1,TODAY()-F402&lt;=90),"Новый","Активный")))))</f>
      </c>
      <c r="T402" s="5">
        <f>IF(OR(I402="",I402=0),"",ROUND(J402/I402,0))</f>
      </c>
      <c r="U402" s="0">
        <f>IF(D402="","",IF(COUNTIF($D$2:$D$501,D402)&gt;1,"дубль",""))</f>
      </c>
    </row>
    <row r="403">
      <c r="R403" s="0">
        <f>IF(H403="","",TODAY()-H403)</f>
      </c>
      <c r="S403" s="0">
        <f>IF(R403="","",IF(R403&gt;1095,"Потерян",IF(R403&gt;365,"Засыпает",IF(I403&gt;=2,"Постоянный",IF(AND(I403&lt;=1,TODAY()-F403&lt;=90),"Новый","Активный")))))</f>
      </c>
      <c r="T403" s="5">
        <f>IF(OR(I403="",I403=0),"",ROUND(J403/I403,0))</f>
      </c>
      <c r="U403" s="0">
        <f>IF(D403="","",IF(COUNTIF($D$2:$D$501,D403)&gt;1,"дубль",""))</f>
      </c>
    </row>
    <row r="404">
      <c r="R404" s="0">
        <f>IF(H404="","",TODAY()-H404)</f>
      </c>
      <c r="S404" s="0">
        <f>IF(R404="","",IF(R404&gt;1095,"Потерян",IF(R404&gt;365,"Засыпает",IF(I404&gt;=2,"Постоянный",IF(AND(I404&lt;=1,TODAY()-F404&lt;=90),"Новый","Активный")))))</f>
      </c>
      <c r="T404" s="5">
        <f>IF(OR(I404="",I404=0),"",ROUND(J404/I404,0))</f>
      </c>
      <c r="U404" s="0">
        <f>IF(D404="","",IF(COUNTIF($D$2:$D$501,D404)&gt;1,"дубль",""))</f>
      </c>
    </row>
    <row r="405">
      <c r="R405" s="0">
        <f>IF(H405="","",TODAY()-H405)</f>
      </c>
      <c r="S405" s="0">
        <f>IF(R405="","",IF(R405&gt;1095,"Потерян",IF(R405&gt;365,"Засыпает",IF(I405&gt;=2,"Постоянный",IF(AND(I405&lt;=1,TODAY()-F405&lt;=90),"Новый","Активный")))))</f>
      </c>
      <c r="T405" s="5">
        <f>IF(OR(I405="",I405=0),"",ROUND(J405/I405,0))</f>
      </c>
      <c r="U405" s="0">
        <f>IF(D405="","",IF(COUNTIF($D$2:$D$501,D405)&gt;1,"дубль",""))</f>
      </c>
    </row>
    <row r="406">
      <c r="R406" s="0">
        <f>IF(H406="","",TODAY()-H406)</f>
      </c>
      <c r="S406" s="0">
        <f>IF(R406="","",IF(R406&gt;1095,"Потерян",IF(R406&gt;365,"Засыпает",IF(I406&gt;=2,"Постоянный",IF(AND(I406&lt;=1,TODAY()-F406&lt;=90),"Новый","Активный")))))</f>
      </c>
      <c r="T406" s="5">
        <f>IF(OR(I406="",I406=0),"",ROUND(J406/I406,0))</f>
      </c>
      <c r="U406" s="0">
        <f>IF(D406="","",IF(COUNTIF($D$2:$D$501,D406)&gt;1,"дубль",""))</f>
      </c>
    </row>
    <row r="407">
      <c r="R407" s="0">
        <f>IF(H407="","",TODAY()-H407)</f>
      </c>
      <c r="S407" s="0">
        <f>IF(R407="","",IF(R407&gt;1095,"Потерян",IF(R407&gt;365,"Засыпает",IF(I407&gt;=2,"Постоянный",IF(AND(I407&lt;=1,TODAY()-F407&lt;=90),"Новый","Активный")))))</f>
      </c>
      <c r="T407" s="5">
        <f>IF(OR(I407="",I407=0),"",ROUND(J407/I407,0))</f>
      </c>
      <c r="U407" s="0">
        <f>IF(D407="","",IF(COUNTIF($D$2:$D$501,D407)&gt;1,"дубль",""))</f>
      </c>
    </row>
    <row r="408">
      <c r="R408" s="0">
        <f>IF(H408="","",TODAY()-H408)</f>
      </c>
      <c r="S408" s="0">
        <f>IF(R408="","",IF(R408&gt;1095,"Потерян",IF(R408&gt;365,"Засыпает",IF(I408&gt;=2,"Постоянный",IF(AND(I408&lt;=1,TODAY()-F408&lt;=90),"Новый","Активный")))))</f>
      </c>
      <c r="T408" s="5">
        <f>IF(OR(I408="",I408=0),"",ROUND(J408/I408,0))</f>
      </c>
      <c r="U408" s="0">
        <f>IF(D408="","",IF(COUNTIF($D$2:$D$501,D408)&gt;1,"дубль",""))</f>
      </c>
    </row>
    <row r="409">
      <c r="R409" s="0">
        <f>IF(H409="","",TODAY()-H409)</f>
      </c>
      <c r="S409" s="0">
        <f>IF(R409="","",IF(R409&gt;1095,"Потерян",IF(R409&gt;365,"Засыпает",IF(I409&gt;=2,"Постоянный",IF(AND(I409&lt;=1,TODAY()-F409&lt;=90),"Новый","Активный")))))</f>
      </c>
      <c r="T409" s="5">
        <f>IF(OR(I409="",I409=0),"",ROUND(J409/I409,0))</f>
      </c>
      <c r="U409" s="0">
        <f>IF(D409="","",IF(COUNTIF($D$2:$D$501,D409)&gt;1,"дубль",""))</f>
      </c>
    </row>
    <row r="410">
      <c r="R410" s="0">
        <f>IF(H410="","",TODAY()-H410)</f>
      </c>
      <c r="S410" s="0">
        <f>IF(R410="","",IF(R410&gt;1095,"Потерян",IF(R410&gt;365,"Засыпает",IF(I410&gt;=2,"Постоянный",IF(AND(I410&lt;=1,TODAY()-F410&lt;=90),"Новый","Активный")))))</f>
      </c>
      <c r="T410" s="5">
        <f>IF(OR(I410="",I410=0),"",ROUND(J410/I410,0))</f>
      </c>
      <c r="U410" s="0">
        <f>IF(D410="","",IF(COUNTIF($D$2:$D$501,D410)&gt;1,"дубль",""))</f>
      </c>
    </row>
    <row r="411">
      <c r="R411" s="0">
        <f>IF(H411="","",TODAY()-H411)</f>
      </c>
      <c r="S411" s="0">
        <f>IF(R411="","",IF(R411&gt;1095,"Потерян",IF(R411&gt;365,"Засыпает",IF(I411&gt;=2,"Постоянный",IF(AND(I411&lt;=1,TODAY()-F411&lt;=90),"Новый","Активный")))))</f>
      </c>
      <c r="T411" s="5">
        <f>IF(OR(I411="",I411=0),"",ROUND(J411/I411,0))</f>
      </c>
      <c r="U411" s="0">
        <f>IF(D411="","",IF(COUNTIF($D$2:$D$501,D411)&gt;1,"дубль",""))</f>
      </c>
    </row>
    <row r="412">
      <c r="R412" s="0">
        <f>IF(H412="","",TODAY()-H412)</f>
      </c>
      <c r="S412" s="0">
        <f>IF(R412="","",IF(R412&gt;1095,"Потерян",IF(R412&gt;365,"Засыпает",IF(I412&gt;=2,"Постоянный",IF(AND(I412&lt;=1,TODAY()-F412&lt;=90),"Новый","Активный")))))</f>
      </c>
      <c r="T412" s="5">
        <f>IF(OR(I412="",I412=0),"",ROUND(J412/I412,0))</f>
      </c>
      <c r="U412" s="0">
        <f>IF(D412="","",IF(COUNTIF($D$2:$D$501,D412)&gt;1,"дубль",""))</f>
      </c>
    </row>
    <row r="413">
      <c r="R413" s="0">
        <f>IF(H413="","",TODAY()-H413)</f>
      </c>
      <c r="S413" s="0">
        <f>IF(R413="","",IF(R413&gt;1095,"Потерян",IF(R413&gt;365,"Засыпает",IF(I413&gt;=2,"Постоянный",IF(AND(I413&lt;=1,TODAY()-F413&lt;=90),"Новый","Активный")))))</f>
      </c>
      <c r="T413" s="5">
        <f>IF(OR(I413="",I413=0),"",ROUND(J413/I413,0))</f>
      </c>
      <c r="U413" s="0">
        <f>IF(D413="","",IF(COUNTIF($D$2:$D$501,D413)&gt;1,"дубль",""))</f>
      </c>
    </row>
    <row r="414">
      <c r="R414" s="0">
        <f>IF(H414="","",TODAY()-H414)</f>
      </c>
      <c r="S414" s="0">
        <f>IF(R414="","",IF(R414&gt;1095,"Потерян",IF(R414&gt;365,"Засыпает",IF(I414&gt;=2,"Постоянный",IF(AND(I414&lt;=1,TODAY()-F414&lt;=90),"Новый","Активный")))))</f>
      </c>
      <c r="T414" s="5">
        <f>IF(OR(I414="",I414=0),"",ROUND(J414/I414,0))</f>
      </c>
      <c r="U414" s="0">
        <f>IF(D414="","",IF(COUNTIF($D$2:$D$501,D414)&gt;1,"дубль",""))</f>
      </c>
    </row>
    <row r="415">
      <c r="R415" s="0">
        <f>IF(H415="","",TODAY()-H415)</f>
      </c>
      <c r="S415" s="0">
        <f>IF(R415="","",IF(R415&gt;1095,"Потерян",IF(R415&gt;365,"Засыпает",IF(I415&gt;=2,"Постоянный",IF(AND(I415&lt;=1,TODAY()-F415&lt;=90),"Новый","Активный")))))</f>
      </c>
      <c r="T415" s="5">
        <f>IF(OR(I415="",I415=0),"",ROUND(J415/I415,0))</f>
      </c>
      <c r="U415" s="0">
        <f>IF(D415="","",IF(COUNTIF($D$2:$D$501,D415)&gt;1,"дубль",""))</f>
      </c>
    </row>
    <row r="416">
      <c r="R416" s="0">
        <f>IF(H416="","",TODAY()-H416)</f>
      </c>
      <c r="S416" s="0">
        <f>IF(R416="","",IF(R416&gt;1095,"Потерян",IF(R416&gt;365,"Засыпает",IF(I416&gt;=2,"Постоянный",IF(AND(I416&lt;=1,TODAY()-F416&lt;=90),"Новый","Активный")))))</f>
      </c>
      <c r="T416" s="5">
        <f>IF(OR(I416="",I416=0),"",ROUND(J416/I416,0))</f>
      </c>
      <c r="U416" s="0">
        <f>IF(D416="","",IF(COUNTIF($D$2:$D$501,D416)&gt;1,"дубль",""))</f>
      </c>
    </row>
    <row r="417">
      <c r="R417" s="0">
        <f>IF(H417="","",TODAY()-H417)</f>
      </c>
      <c r="S417" s="0">
        <f>IF(R417="","",IF(R417&gt;1095,"Потерян",IF(R417&gt;365,"Засыпает",IF(I417&gt;=2,"Постоянный",IF(AND(I417&lt;=1,TODAY()-F417&lt;=90),"Новый","Активный")))))</f>
      </c>
      <c r="T417" s="5">
        <f>IF(OR(I417="",I417=0),"",ROUND(J417/I417,0))</f>
      </c>
      <c r="U417" s="0">
        <f>IF(D417="","",IF(COUNTIF($D$2:$D$501,D417)&gt;1,"дубль",""))</f>
      </c>
    </row>
    <row r="418">
      <c r="R418" s="0">
        <f>IF(H418="","",TODAY()-H418)</f>
      </c>
      <c r="S418" s="0">
        <f>IF(R418="","",IF(R418&gt;1095,"Потерян",IF(R418&gt;365,"Засыпает",IF(I418&gt;=2,"Постоянный",IF(AND(I418&lt;=1,TODAY()-F418&lt;=90),"Новый","Активный")))))</f>
      </c>
      <c r="T418" s="5">
        <f>IF(OR(I418="",I418=0),"",ROUND(J418/I418,0))</f>
      </c>
      <c r="U418" s="0">
        <f>IF(D418="","",IF(COUNTIF($D$2:$D$501,D418)&gt;1,"дубль",""))</f>
      </c>
    </row>
    <row r="419">
      <c r="R419" s="0">
        <f>IF(H419="","",TODAY()-H419)</f>
      </c>
      <c r="S419" s="0">
        <f>IF(R419="","",IF(R419&gt;1095,"Потерян",IF(R419&gt;365,"Засыпает",IF(I419&gt;=2,"Постоянный",IF(AND(I419&lt;=1,TODAY()-F419&lt;=90),"Новый","Активный")))))</f>
      </c>
      <c r="T419" s="5">
        <f>IF(OR(I419="",I419=0),"",ROUND(J419/I419,0))</f>
      </c>
      <c r="U419" s="0">
        <f>IF(D419="","",IF(COUNTIF($D$2:$D$501,D419)&gt;1,"дубль",""))</f>
      </c>
    </row>
    <row r="420">
      <c r="R420" s="0">
        <f>IF(H420="","",TODAY()-H420)</f>
      </c>
      <c r="S420" s="0">
        <f>IF(R420="","",IF(R420&gt;1095,"Потерян",IF(R420&gt;365,"Засыпает",IF(I420&gt;=2,"Постоянный",IF(AND(I420&lt;=1,TODAY()-F420&lt;=90),"Новый","Активный")))))</f>
      </c>
      <c r="T420" s="5">
        <f>IF(OR(I420="",I420=0),"",ROUND(J420/I420,0))</f>
      </c>
      <c r="U420" s="0">
        <f>IF(D420="","",IF(COUNTIF($D$2:$D$501,D420)&gt;1,"дубль",""))</f>
      </c>
    </row>
    <row r="421">
      <c r="R421" s="0">
        <f>IF(H421="","",TODAY()-H421)</f>
      </c>
      <c r="S421" s="0">
        <f>IF(R421="","",IF(R421&gt;1095,"Потерян",IF(R421&gt;365,"Засыпает",IF(I421&gt;=2,"Постоянный",IF(AND(I421&lt;=1,TODAY()-F421&lt;=90),"Новый","Активный")))))</f>
      </c>
      <c r="T421" s="5">
        <f>IF(OR(I421="",I421=0),"",ROUND(J421/I421,0))</f>
      </c>
      <c r="U421" s="0">
        <f>IF(D421="","",IF(COUNTIF($D$2:$D$501,D421)&gt;1,"дубль",""))</f>
      </c>
    </row>
    <row r="422">
      <c r="R422" s="0">
        <f>IF(H422="","",TODAY()-H422)</f>
      </c>
      <c r="S422" s="0">
        <f>IF(R422="","",IF(R422&gt;1095,"Потерян",IF(R422&gt;365,"Засыпает",IF(I422&gt;=2,"Постоянный",IF(AND(I422&lt;=1,TODAY()-F422&lt;=90),"Новый","Активный")))))</f>
      </c>
      <c r="T422" s="5">
        <f>IF(OR(I422="",I422=0),"",ROUND(J422/I422,0))</f>
      </c>
      <c r="U422" s="0">
        <f>IF(D422="","",IF(COUNTIF($D$2:$D$501,D422)&gt;1,"дубль",""))</f>
      </c>
    </row>
    <row r="423">
      <c r="R423" s="0">
        <f>IF(H423="","",TODAY()-H423)</f>
      </c>
      <c r="S423" s="0">
        <f>IF(R423="","",IF(R423&gt;1095,"Потерян",IF(R423&gt;365,"Засыпает",IF(I423&gt;=2,"Постоянный",IF(AND(I423&lt;=1,TODAY()-F423&lt;=90),"Новый","Активный")))))</f>
      </c>
      <c r="T423" s="5">
        <f>IF(OR(I423="",I423=0),"",ROUND(J423/I423,0))</f>
      </c>
      <c r="U423" s="0">
        <f>IF(D423="","",IF(COUNTIF($D$2:$D$501,D423)&gt;1,"дубль",""))</f>
      </c>
    </row>
    <row r="424">
      <c r="R424" s="0">
        <f>IF(H424="","",TODAY()-H424)</f>
      </c>
      <c r="S424" s="0">
        <f>IF(R424="","",IF(R424&gt;1095,"Потерян",IF(R424&gt;365,"Засыпает",IF(I424&gt;=2,"Постоянный",IF(AND(I424&lt;=1,TODAY()-F424&lt;=90),"Новый","Активный")))))</f>
      </c>
      <c r="T424" s="5">
        <f>IF(OR(I424="",I424=0),"",ROUND(J424/I424,0))</f>
      </c>
      <c r="U424" s="0">
        <f>IF(D424="","",IF(COUNTIF($D$2:$D$501,D424)&gt;1,"дубль",""))</f>
      </c>
    </row>
    <row r="425">
      <c r="R425" s="0">
        <f>IF(H425="","",TODAY()-H425)</f>
      </c>
      <c r="S425" s="0">
        <f>IF(R425="","",IF(R425&gt;1095,"Потерян",IF(R425&gt;365,"Засыпает",IF(I425&gt;=2,"Постоянный",IF(AND(I425&lt;=1,TODAY()-F425&lt;=90),"Новый","Активный")))))</f>
      </c>
      <c r="T425" s="5">
        <f>IF(OR(I425="",I425=0),"",ROUND(J425/I425,0))</f>
      </c>
      <c r="U425" s="0">
        <f>IF(D425="","",IF(COUNTIF($D$2:$D$501,D425)&gt;1,"дубль",""))</f>
      </c>
    </row>
    <row r="426">
      <c r="R426" s="0">
        <f>IF(H426="","",TODAY()-H426)</f>
      </c>
      <c r="S426" s="0">
        <f>IF(R426="","",IF(R426&gt;1095,"Потерян",IF(R426&gt;365,"Засыпает",IF(I426&gt;=2,"Постоянный",IF(AND(I426&lt;=1,TODAY()-F426&lt;=90),"Новый","Активный")))))</f>
      </c>
      <c r="T426" s="5">
        <f>IF(OR(I426="",I426=0),"",ROUND(J426/I426,0))</f>
      </c>
      <c r="U426" s="0">
        <f>IF(D426="","",IF(COUNTIF($D$2:$D$501,D426)&gt;1,"дубль",""))</f>
      </c>
    </row>
    <row r="427">
      <c r="R427" s="0">
        <f>IF(H427="","",TODAY()-H427)</f>
      </c>
      <c r="S427" s="0">
        <f>IF(R427="","",IF(R427&gt;1095,"Потерян",IF(R427&gt;365,"Засыпает",IF(I427&gt;=2,"Постоянный",IF(AND(I427&lt;=1,TODAY()-F427&lt;=90),"Новый","Активный")))))</f>
      </c>
      <c r="T427" s="5">
        <f>IF(OR(I427="",I427=0),"",ROUND(J427/I427,0))</f>
      </c>
      <c r="U427" s="0">
        <f>IF(D427="","",IF(COUNTIF($D$2:$D$501,D427)&gt;1,"дубль",""))</f>
      </c>
    </row>
    <row r="428">
      <c r="R428" s="0">
        <f>IF(H428="","",TODAY()-H428)</f>
      </c>
      <c r="S428" s="0">
        <f>IF(R428="","",IF(R428&gt;1095,"Потерян",IF(R428&gt;365,"Засыпает",IF(I428&gt;=2,"Постоянный",IF(AND(I428&lt;=1,TODAY()-F428&lt;=90),"Новый","Активный")))))</f>
      </c>
      <c r="T428" s="5">
        <f>IF(OR(I428="",I428=0),"",ROUND(J428/I428,0))</f>
      </c>
      <c r="U428" s="0">
        <f>IF(D428="","",IF(COUNTIF($D$2:$D$501,D428)&gt;1,"дубль",""))</f>
      </c>
    </row>
    <row r="429">
      <c r="R429" s="0">
        <f>IF(H429="","",TODAY()-H429)</f>
      </c>
      <c r="S429" s="0">
        <f>IF(R429="","",IF(R429&gt;1095,"Потерян",IF(R429&gt;365,"Засыпает",IF(I429&gt;=2,"Постоянный",IF(AND(I429&lt;=1,TODAY()-F429&lt;=90),"Новый","Активный")))))</f>
      </c>
      <c r="T429" s="5">
        <f>IF(OR(I429="",I429=0),"",ROUND(J429/I429,0))</f>
      </c>
      <c r="U429" s="0">
        <f>IF(D429="","",IF(COUNTIF($D$2:$D$501,D429)&gt;1,"дубль",""))</f>
      </c>
    </row>
    <row r="430">
      <c r="R430" s="0">
        <f>IF(H430="","",TODAY()-H430)</f>
      </c>
      <c r="S430" s="0">
        <f>IF(R430="","",IF(R430&gt;1095,"Потерян",IF(R430&gt;365,"Засыпает",IF(I430&gt;=2,"Постоянный",IF(AND(I430&lt;=1,TODAY()-F430&lt;=90),"Новый","Активный")))))</f>
      </c>
      <c r="T430" s="5">
        <f>IF(OR(I430="",I430=0),"",ROUND(J430/I430,0))</f>
      </c>
      <c r="U430" s="0">
        <f>IF(D430="","",IF(COUNTIF($D$2:$D$501,D430)&gt;1,"дубль",""))</f>
      </c>
    </row>
    <row r="431">
      <c r="R431" s="0">
        <f>IF(H431="","",TODAY()-H431)</f>
      </c>
      <c r="S431" s="0">
        <f>IF(R431="","",IF(R431&gt;1095,"Потерян",IF(R431&gt;365,"Засыпает",IF(I431&gt;=2,"Постоянный",IF(AND(I431&lt;=1,TODAY()-F431&lt;=90),"Новый","Активный")))))</f>
      </c>
      <c r="T431" s="5">
        <f>IF(OR(I431="",I431=0),"",ROUND(J431/I431,0))</f>
      </c>
      <c r="U431" s="0">
        <f>IF(D431="","",IF(COUNTIF($D$2:$D$501,D431)&gt;1,"дубль",""))</f>
      </c>
    </row>
    <row r="432">
      <c r="R432" s="0">
        <f>IF(H432="","",TODAY()-H432)</f>
      </c>
      <c r="S432" s="0">
        <f>IF(R432="","",IF(R432&gt;1095,"Потерян",IF(R432&gt;365,"Засыпает",IF(I432&gt;=2,"Постоянный",IF(AND(I432&lt;=1,TODAY()-F432&lt;=90),"Новый","Активный")))))</f>
      </c>
      <c r="T432" s="5">
        <f>IF(OR(I432="",I432=0),"",ROUND(J432/I432,0))</f>
      </c>
      <c r="U432" s="0">
        <f>IF(D432="","",IF(COUNTIF($D$2:$D$501,D432)&gt;1,"дубль",""))</f>
      </c>
    </row>
    <row r="433">
      <c r="R433" s="0">
        <f>IF(H433="","",TODAY()-H433)</f>
      </c>
      <c r="S433" s="0">
        <f>IF(R433="","",IF(R433&gt;1095,"Потерян",IF(R433&gt;365,"Засыпает",IF(I433&gt;=2,"Постоянный",IF(AND(I433&lt;=1,TODAY()-F433&lt;=90),"Новый","Активный")))))</f>
      </c>
      <c r="T433" s="5">
        <f>IF(OR(I433="",I433=0),"",ROUND(J433/I433,0))</f>
      </c>
      <c r="U433" s="0">
        <f>IF(D433="","",IF(COUNTIF($D$2:$D$501,D433)&gt;1,"дубль",""))</f>
      </c>
    </row>
    <row r="434">
      <c r="R434" s="0">
        <f>IF(H434="","",TODAY()-H434)</f>
      </c>
      <c r="S434" s="0">
        <f>IF(R434="","",IF(R434&gt;1095,"Потерян",IF(R434&gt;365,"Засыпает",IF(I434&gt;=2,"Постоянный",IF(AND(I434&lt;=1,TODAY()-F434&lt;=90),"Новый","Активный")))))</f>
      </c>
      <c r="T434" s="5">
        <f>IF(OR(I434="",I434=0),"",ROUND(J434/I434,0))</f>
      </c>
      <c r="U434" s="0">
        <f>IF(D434="","",IF(COUNTIF($D$2:$D$501,D434)&gt;1,"дубль",""))</f>
      </c>
    </row>
    <row r="435">
      <c r="R435" s="0">
        <f>IF(H435="","",TODAY()-H435)</f>
      </c>
      <c r="S435" s="0">
        <f>IF(R435="","",IF(R435&gt;1095,"Потерян",IF(R435&gt;365,"Засыпает",IF(I435&gt;=2,"Постоянный",IF(AND(I435&lt;=1,TODAY()-F435&lt;=90),"Новый","Активный")))))</f>
      </c>
      <c r="T435" s="5">
        <f>IF(OR(I435="",I435=0),"",ROUND(J435/I435,0))</f>
      </c>
      <c r="U435" s="0">
        <f>IF(D435="","",IF(COUNTIF($D$2:$D$501,D435)&gt;1,"дубль",""))</f>
      </c>
    </row>
    <row r="436">
      <c r="R436" s="0">
        <f>IF(H436="","",TODAY()-H436)</f>
      </c>
      <c r="S436" s="0">
        <f>IF(R436="","",IF(R436&gt;1095,"Потерян",IF(R436&gt;365,"Засыпает",IF(I436&gt;=2,"Постоянный",IF(AND(I436&lt;=1,TODAY()-F436&lt;=90),"Новый","Активный")))))</f>
      </c>
      <c r="T436" s="5">
        <f>IF(OR(I436="",I436=0),"",ROUND(J436/I436,0))</f>
      </c>
      <c r="U436" s="0">
        <f>IF(D436="","",IF(COUNTIF($D$2:$D$501,D436)&gt;1,"дубль",""))</f>
      </c>
    </row>
    <row r="437">
      <c r="R437" s="0">
        <f>IF(H437="","",TODAY()-H437)</f>
      </c>
      <c r="S437" s="0">
        <f>IF(R437="","",IF(R437&gt;1095,"Потерян",IF(R437&gt;365,"Засыпает",IF(I437&gt;=2,"Постоянный",IF(AND(I437&lt;=1,TODAY()-F437&lt;=90),"Новый","Активный")))))</f>
      </c>
      <c r="T437" s="5">
        <f>IF(OR(I437="",I437=0),"",ROUND(J437/I437,0))</f>
      </c>
      <c r="U437" s="0">
        <f>IF(D437="","",IF(COUNTIF($D$2:$D$501,D437)&gt;1,"дубль",""))</f>
      </c>
    </row>
    <row r="438">
      <c r="R438" s="0">
        <f>IF(H438="","",TODAY()-H438)</f>
      </c>
      <c r="S438" s="0">
        <f>IF(R438="","",IF(R438&gt;1095,"Потерян",IF(R438&gt;365,"Засыпает",IF(I438&gt;=2,"Постоянный",IF(AND(I438&lt;=1,TODAY()-F438&lt;=90),"Новый","Активный")))))</f>
      </c>
      <c r="T438" s="5">
        <f>IF(OR(I438="",I438=0),"",ROUND(J438/I438,0))</f>
      </c>
      <c r="U438" s="0">
        <f>IF(D438="","",IF(COUNTIF($D$2:$D$501,D438)&gt;1,"дубль",""))</f>
      </c>
    </row>
    <row r="439">
      <c r="R439" s="0">
        <f>IF(H439="","",TODAY()-H439)</f>
      </c>
      <c r="S439" s="0">
        <f>IF(R439="","",IF(R439&gt;1095,"Потерян",IF(R439&gt;365,"Засыпает",IF(I439&gt;=2,"Постоянный",IF(AND(I439&lt;=1,TODAY()-F439&lt;=90),"Новый","Активный")))))</f>
      </c>
      <c r="T439" s="5">
        <f>IF(OR(I439="",I439=0),"",ROUND(J439/I439,0))</f>
      </c>
      <c r="U439" s="0">
        <f>IF(D439="","",IF(COUNTIF($D$2:$D$501,D439)&gt;1,"дубль",""))</f>
      </c>
    </row>
    <row r="440">
      <c r="R440" s="0">
        <f>IF(H440="","",TODAY()-H440)</f>
      </c>
      <c r="S440" s="0">
        <f>IF(R440="","",IF(R440&gt;1095,"Потерян",IF(R440&gt;365,"Засыпает",IF(I440&gt;=2,"Постоянный",IF(AND(I440&lt;=1,TODAY()-F440&lt;=90),"Новый","Активный")))))</f>
      </c>
      <c r="T440" s="5">
        <f>IF(OR(I440="",I440=0),"",ROUND(J440/I440,0))</f>
      </c>
      <c r="U440" s="0">
        <f>IF(D440="","",IF(COUNTIF($D$2:$D$501,D440)&gt;1,"дубль",""))</f>
      </c>
    </row>
    <row r="441">
      <c r="R441" s="0">
        <f>IF(H441="","",TODAY()-H441)</f>
      </c>
      <c r="S441" s="0">
        <f>IF(R441="","",IF(R441&gt;1095,"Потерян",IF(R441&gt;365,"Засыпает",IF(I441&gt;=2,"Постоянный",IF(AND(I441&lt;=1,TODAY()-F441&lt;=90),"Новый","Активный")))))</f>
      </c>
      <c r="T441" s="5">
        <f>IF(OR(I441="",I441=0),"",ROUND(J441/I441,0))</f>
      </c>
      <c r="U441" s="0">
        <f>IF(D441="","",IF(COUNTIF($D$2:$D$501,D441)&gt;1,"дубль",""))</f>
      </c>
    </row>
    <row r="442">
      <c r="R442" s="0">
        <f>IF(H442="","",TODAY()-H442)</f>
      </c>
      <c r="S442" s="0">
        <f>IF(R442="","",IF(R442&gt;1095,"Потерян",IF(R442&gt;365,"Засыпает",IF(I442&gt;=2,"Постоянный",IF(AND(I442&lt;=1,TODAY()-F442&lt;=90),"Новый","Активный")))))</f>
      </c>
      <c r="T442" s="5">
        <f>IF(OR(I442="",I442=0),"",ROUND(J442/I442,0))</f>
      </c>
      <c r="U442" s="0">
        <f>IF(D442="","",IF(COUNTIF($D$2:$D$501,D442)&gt;1,"дубль",""))</f>
      </c>
    </row>
    <row r="443">
      <c r="R443" s="0">
        <f>IF(H443="","",TODAY()-H443)</f>
      </c>
      <c r="S443" s="0">
        <f>IF(R443="","",IF(R443&gt;1095,"Потерян",IF(R443&gt;365,"Засыпает",IF(I443&gt;=2,"Постоянный",IF(AND(I443&lt;=1,TODAY()-F443&lt;=90),"Новый","Активный")))))</f>
      </c>
      <c r="T443" s="5">
        <f>IF(OR(I443="",I443=0),"",ROUND(J443/I443,0))</f>
      </c>
      <c r="U443" s="0">
        <f>IF(D443="","",IF(COUNTIF($D$2:$D$501,D443)&gt;1,"дубль",""))</f>
      </c>
    </row>
    <row r="444">
      <c r="R444" s="0">
        <f>IF(H444="","",TODAY()-H444)</f>
      </c>
      <c r="S444" s="0">
        <f>IF(R444="","",IF(R444&gt;1095,"Потерян",IF(R444&gt;365,"Засыпает",IF(I444&gt;=2,"Постоянный",IF(AND(I444&lt;=1,TODAY()-F444&lt;=90),"Новый","Активный")))))</f>
      </c>
      <c r="T444" s="5">
        <f>IF(OR(I444="",I444=0),"",ROUND(J444/I444,0))</f>
      </c>
      <c r="U444" s="0">
        <f>IF(D444="","",IF(COUNTIF($D$2:$D$501,D444)&gt;1,"дубль",""))</f>
      </c>
    </row>
    <row r="445">
      <c r="R445" s="0">
        <f>IF(H445="","",TODAY()-H445)</f>
      </c>
      <c r="S445" s="0">
        <f>IF(R445="","",IF(R445&gt;1095,"Потерян",IF(R445&gt;365,"Засыпает",IF(I445&gt;=2,"Постоянный",IF(AND(I445&lt;=1,TODAY()-F445&lt;=90),"Новый","Активный")))))</f>
      </c>
      <c r="T445" s="5">
        <f>IF(OR(I445="",I445=0),"",ROUND(J445/I445,0))</f>
      </c>
      <c r="U445" s="0">
        <f>IF(D445="","",IF(COUNTIF($D$2:$D$501,D445)&gt;1,"дубль",""))</f>
      </c>
    </row>
    <row r="446">
      <c r="R446" s="0">
        <f>IF(H446="","",TODAY()-H446)</f>
      </c>
      <c r="S446" s="0">
        <f>IF(R446="","",IF(R446&gt;1095,"Потерян",IF(R446&gt;365,"Засыпает",IF(I446&gt;=2,"Постоянный",IF(AND(I446&lt;=1,TODAY()-F446&lt;=90),"Новый","Активный")))))</f>
      </c>
      <c r="T446" s="5">
        <f>IF(OR(I446="",I446=0),"",ROUND(J446/I446,0))</f>
      </c>
      <c r="U446" s="0">
        <f>IF(D446="","",IF(COUNTIF($D$2:$D$501,D446)&gt;1,"дубль",""))</f>
      </c>
    </row>
    <row r="447">
      <c r="R447" s="0">
        <f>IF(H447="","",TODAY()-H447)</f>
      </c>
      <c r="S447" s="0">
        <f>IF(R447="","",IF(R447&gt;1095,"Потерян",IF(R447&gt;365,"Засыпает",IF(I447&gt;=2,"Постоянный",IF(AND(I447&lt;=1,TODAY()-F447&lt;=90),"Новый","Активный")))))</f>
      </c>
      <c r="T447" s="5">
        <f>IF(OR(I447="",I447=0),"",ROUND(J447/I447,0))</f>
      </c>
      <c r="U447" s="0">
        <f>IF(D447="","",IF(COUNTIF($D$2:$D$501,D447)&gt;1,"дубль",""))</f>
      </c>
    </row>
    <row r="448">
      <c r="R448" s="0">
        <f>IF(H448="","",TODAY()-H448)</f>
      </c>
      <c r="S448" s="0">
        <f>IF(R448="","",IF(R448&gt;1095,"Потерян",IF(R448&gt;365,"Засыпает",IF(I448&gt;=2,"Постоянный",IF(AND(I448&lt;=1,TODAY()-F448&lt;=90),"Новый","Активный")))))</f>
      </c>
      <c r="T448" s="5">
        <f>IF(OR(I448="",I448=0),"",ROUND(J448/I448,0))</f>
      </c>
      <c r="U448" s="0">
        <f>IF(D448="","",IF(COUNTIF($D$2:$D$501,D448)&gt;1,"дубль",""))</f>
      </c>
    </row>
    <row r="449">
      <c r="R449" s="0">
        <f>IF(H449="","",TODAY()-H449)</f>
      </c>
      <c r="S449" s="0">
        <f>IF(R449="","",IF(R449&gt;1095,"Потерян",IF(R449&gt;365,"Засыпает",IF(I449&gt;=2,"Постоянный",IF(AND(I449&lt;=1,TODAY()-F449&lt;=90),"Новый","Активный")))))</f>
      </c>
      <c r="T449" s="5">
        <f>IF(OR(I449="",I449=0),"",ROUND(J449/I449,0))</f>
      </c>
      <c r="U449" s="0">
        <f>IF(D449="","",IF(COUNTIF($D$2:$D$501,D449)&gt;1,"дубль",""))</f>
      </c>
    </row>
    <row r="450">
      <c r="R450" s="0">
        <f>IF(H450="","",TODAY()-H450)</f>
      </c>
      <c r="S450" s="0">
        <f>IF(R450="","",IF(R450&gt;1095,"Потерян",IF(R450&gt;365,"Засыпает",IF(I450&gt;=2,"Постоянный",IF(AND(I450&lt;=1,TODAY()-F450&lt;=90),"Новый","Активный")))))</f>
      </c>
      <c r="T450" s="5">
        <f>IF(OR(I450="",I450=0),"",ROUND(J450/I450,0))</f>
      </c>
      <c r="U450" s="0">
        <f>IF(D450="","",IF(COUNTIF($D$2:$D$501,D450)&gt;1,"дубль",""))</f>
      </c>
    </row>
    <row r="451">
      <c r="R451" s="0">
        <f>IF(H451="","",TODAY()-H451)</f>
      </c>
      <c r="S451" s="0">
        <f>IF(R451="","",IF(R451&gt;1095,"Потерян",IF(R451&gt;365,"Засыпает",IF(I451&gt;=2,"Постоянный",IF(AND(I451&lt;=1,TODAY()-F451&lt;=90),"Новый","Активный")))))</f>
      </c>
      <c r="T451" s="5">
        <f>IF(OR(I451="",I451=0),"",ROUND(J451/I451,0))</f>
      </c>
      <c r="U451" s="0">
        <f>IF(D451="","",IF(COUNTIF($D$2:$D$501,D451)&gt;1,"дубль",""))</f>
      </c>
    </row>
    <row r="452">
      <c r="R452" s="0">
        <f>IF(H452="","",TODAY()-H452)</f>
      </c>
      <c r="S452" s="0">
        <f>IF(R452="","",IF(R452&gt;1095,"Потерян",IF(R452&gt;365,"Засыпает",IF(I452&gt;=2,"Постоянный",IF(AND(I452&lt;=1,TODAY()-F452&lt;=90),"Новый","Активный")))))</f>
      </c>
      <c r="T452" s="5">
        <f>IF(OR(I452="",I452=0),"",ROUND(J452/I452,0))</f>
      </c>
      <c r="U452" s="0">
        <f>IF(D452="","",IF(COUNTIF($D$2:$D$501,D452)&gt;1,"дубль",""))</f>
      </c>
    </row>
    <row r="453">
      <c r="R453" s="0">
        <f>IF(H453="","",TODAY()-H453)</f>
      </c>
      <c r="S453" s="0">
        <f>IF(R453="","",IF(R453&gt;1095,"Потерян",IF(R453&gt;365,"Засыпает",IF(I453&gt;=2,"Постоянный",IF(AND(I453&lt;=1,TODAY()-F453&lt;=90),"Новый","Активный")))))</f>
      </c>
      <c r="T453" s="5">
        <f>IF(OR(I453="",I453=0),"",ROUND(J453/I453,0))</f>
      </c>
      <c r="U453" s="0">
        <f>IF(D453="","",IF(COUNTIF($D$2:$D$501,D453)&gt;1,"дубль",""))</f>
      </c>
    </row>
    <row r="454">
      <c r="R454" s="0">
        <f>IF(H454="","",TODAY()-H454)</f>
      </c>
      <c r="S454" s="0">
        <f>IF(R454="","",IF(R454&gt;1095,"Потерян",IF(R454&gt;365,"Засыпает",IF(I454&gt;=2,"Постоянный",IF(AND(I454&lt;=1,TODAY()-F454&lt;=90),"Новый","Активный")))))</f>
      </c>
      <c r="T454" s="5">
        <f>IF(OR(I454="",I454=0),"",ROUND(J454/I454,0))</f>
      </c>
      <c r="U454" s="0">
        <f>IF(D454="","",IF(COUNTIF($D$2:$D$501,D454)&gt;1,"дубль",""))</f>
      </c>
    </row>
    <row r="455">
      <c r="R455" s="0">
        <f>IF(H455="","",TODAY()-H455)</f>
      </c>
      <c r="S455" s="0">
        <f>IF(R455="","",IF(R455&gt;1095,"Потерян",IF(R455&gt;365,"Засыпает",IF(I455&gt;=2,"Постоянный",IF(AND(I455&lt;=1,TODAY()-F455&lt;=90),"Новый","Активный")))))</f>
      </c>
      <c r="T455" s="5">
        <f>IF(OR(I455="",I455=0),"",ROUND(J455/I455,0))</f>
      </c>
      <c r="U455" s="0">
        <f>IF(D455="","",IF(COUNTIF($D$2:$D$501,D455)&gt;1,"дубль",""))</f>
      </c>
    </row>
    <row r="456">
      <c r="R456" s="0">
        <f>IF(H456="","",TODAY()-H456)</f>
      </c>
      <c r="S456" s="0">
        <f>IF(R456="","",IF(R456&gt;1095,"Потерян",IF(R456&gt;365,"Засыпает",IF(I456&gt;=2,"Постоянный",IF(AND(I456&lt;=1,TODAY()-F456&lt;=90),"Новый","Активный")))))</f>
      </c>
      <c r="T456" s="5">
        <f>IF(OR(I456="",I456=0),"",ROUND(J456/I456,0))</f>
      </c>
      <c r="U456" s="0">
        <f>IF(D456="","",IF(COUNTIF($D$2:$D$501,D456)&gt;1,"дубль",""))</f>
      </c>
    </row>
    <row r="457">
      <c r="R457" s="0">
        <f>IF(H457="","",TODAY()-H457)</f>
      </c>
      <c r="S457" s="0">
        <f>IF(R457="","",IF(R457&gt;1095,"Потерян",IF(R457&gt;365,"Засыпает",IF(I457&gt;=2,"Постоянный",IF(AND(I457&lt;=1,TODAY()-F457&lt;=90),"Новый","Активный")))))</f>
      </c>
      <c r="T457" s="5">
        <f>IF(OR(I457="",I457=0),"",ROUND(J457/I457,0))</f>
      </c>
      <c r="U457" s="0">
        <f>IF(D457="","",IF(COUNTIF($D$2:$D$501,D457)&gt;1,"дубль",""))</f>
      </c>
    </row>
    <row r="458">
      <c r="R458" s="0">
        <f>IF(H458="","",TODAY()-H458)</f>
      </c>
      <c r="S458" s="0">
        <f>IF(R458="","",IF(R458&gt;1095,"Потерян",IF(R458&gt;365,"Засыпает",IF(I458&gt;=2,"Постоянный",IF(AND(I458&lt;=1,TODAY()-F458&lt;=90),"Новый","Активный")))))</f>
      </c>
      <c r="T458" s="5">
        <f>IF(OR(I458="",I458=0),"",ROUND(J458/I458,0))</f>
      </c>
      <c r="U458" s="0">
        <f>IF(D458="","",IF(COUNTIF($D$2:$D$501,D458)&gt;1,"дубль",""))</f>
      </c>
    </row>
    <row r="459">
      <c r="R459" s="0">
        <f>IF(H459="","",TODAY()-H459)</f>
      </c>
      <c r="S459" s="0">
        <f>IF(R459="","",IF(R459&gt;1095,"Потерян",IF(R459&gt;365,"Засыпает",IF(I459&gt;=2,"Постоянный",IF(AND(I459&lt;=1,TODAY()-F459&lt;=90),"Новый","Активный")))))</f>
      </c>
      <c r="T459" s="5">
        <f>IF(OR(I459="",I459=0),"",ROUND(J459/I459,0))</f>
      </c>
      <c r="U459" s="0">
        <f>IF(D459="","",IF(COUNTIF($D$2:$D$501,D459)&gt;1,"дубль",""))</f>
      </c>
    </row>
    <row r="460">
      <c r="R460" s="0">
        <f>IF(H460="","",TODAY()-H460)</f>
      </c>
      <c r="S460" s="0">
        <f>IF(R460="","",IF(R460&gt;1095,"Потерян",IF(R460&gt;365,"Засыпает",IF(I460&gt;=2,"Постоянный",IF(AND(I460&lt;=1,TODAY()-F460&lt;=90),"Новый","Активный")))))</f>
      </c>
      <c r="T460" s="5">
        <f>IF(OR(I460="",I460=0),"",ROUND(J460/I460,0))</f>
      </c>
      <c r="U460" s="0">
        <f>IF(D460="","",IF(COUNTIF($D$2:$D$501,D460)&gt;1,"дубль",""))</f>
      </c>
    </row>
    <row r="461">
      <c r="R461" s="0">
        <f>IF(H461="","",TODAY()-H461)</f>
      </c>
      <c r="S461" s="0">
        <f>IF(R461="","",IF(R461&gt;1095,"Потерян",IF(R461&gt;365,"Засыпает",IF(I461&gt;=2,"Постоянный",IF(AND(I461&lt;=1,TODAY()-F461&lt;=90),"Новый","Активный")))))</f>
      </c>
      <c r="T461" s="5">
        <f>IF(OR(I461="",I461=0),"",ROUND(J461/I461,0))</f>
      </c>
      <c r="U461" s="0">
        <f>IF(D461="","",IF(COUNTIF($D$2:$D$501,D461)&gt;1,"дубль",""))</f>
      </c>
    </row>
    <row r="462">
      <c r="R462" s="0">
        <f>IF(H462="","",TODAY()-H462)</f>
      </c>
      <c r="S462" s="0">
        <f>IF(R462="","",IF(R462&gt;1095,"Потерян",IF(R462&gt;365,"Засыпает",IF(I462&gt;=2,"Постоянный",IF(AND(I462&lt;=1,TODAY()-F462&lt;=90),"Новый","Активный")))))</f>
      </c>
      <c r="T462" s="5">
        <f>IF(OR(I462="",I462=0),"",ROUND(J462/I462,0))</f>
      </c>
      <c r="U462" s="0">
        <f>IF(D462="","",IF(COUNTIF($D$2:$D$501,D462)&gt;1,"дубль",""))</f>
      </c>
    </row>
    <row r="463">
      <c r="R463" s="0">
        <f>IF(H463="","",TODAY()-H463)</f>
      </c>
      <c r="S463" s="0">
        <f>IF(R463="","",IF(R463&gt;1095,"Потерян",IF(R463&gt;365,"Засыпает",IF(I463&gt;=2,"Постоянный",IF(AND(I463&lt;=1,TODAY()-F463&lt;=90),"Новый","Активный")))))</f>
      </c>
      <c r="T463" s="5">
        <f>IF(OR(I463="",I463=0),"",ROUND(J463/I463,0))</f>
      </c>
      <c r="U463" s="0">
        <f>IF(D463="","",IF(COUNTIF($D$2:$D$501,D463)&gt;1,"дубль",""))</f>
      </c>
    </row>
    <row r="464">
      <c r="R464" s="0">
        <f>IF(H464="","",TODAY()-H464)</f>
      </c>
      <c r="S464" s="0">
        <f>IF(R464="","",IF(R464&gt;1095,"Потерян",IF(R464&gt;365,"Засыпает",IF(I464&gt;=2,"Постоянный",IF(AND(I464&lt;=1,TODAY()-F464&lt;=90),"Новый","Активный")))))</f>
      </c>
      <c r="T464" s="5">
        <f>IF(OR(I464="",I464=0),"",ROUND(J464/I464,0))</f>
      </c>
      <c r="U464" s="0">
        <f>IF(D464="","",IF(COUNTIF($D$2:$D$501,D464)&gt;1,"дубль",""))</f>
      </c>
    </row>
    <row r="465">
      <c r="R465" s="0">
        <f>IF(H465="","",TODAY()-H465)</f>
      </c>
      <c r="S465" s="0">
        <f>IF(R465="","",IF(R465&gt;1095,"Потерян",IF(R465&gt;365,"Засыпает",IF(I465&gt;=2,"Постоянный",IF(AND(I465&lt;=1,TODAY()-F465&lt;=90),"Новый","Активный")))))</f>
      </c>
      <c r="T465" s="5">
        <f>IF(OR(I465="",I465=0),"",ROUND(J465/I465,0))</f>
      </c>
      <c r="U465" s="0">
        <f>IF(D465="","",IF(COUNTIF($D$2:$D$501,D465)&gt;1,"дубль",""))</f>
      </c>
    </row>
    <row r="466">
      <c r="R466" s="0">
        <f>IF(H466="","",TODAY()-H466)</f>
      </c>
      <c r="S466" s="0">
        <f>IF(R466="","",IF(R466&gt;1095,"Потерян",IF(R466&gt;365,"Засыпает",IF(I466&gt;=2,"Постоянный",IF(AND(I466&lt;=1,TODAY()-F466&lt;=90),"Новый","Активный")))))</f>
      </c>
      <c r="T466" s="5">
        <f>IF(OR(I466="",I466=0),"",ROUND(J466/I466,0))</f>
      </c>
      <c r="U466" s="0">
        <f>IF(D466="","",IF(COUNTIF($D$2:$D$501,D466)&gt;1,"дубль",""))</f>
      </c>
    </row>
    <row r="467">
      <c r="R467" s="0">
        <f>IF(H467="","",TODAY()-H467)</f>
      </c>
      <c r="S467" s="0">
        <f>IF(R467="","",IF(R467&gt;1095,"Потерян",IF(R467&gt;365,"Засыпает",IF(I467&gt;=2,"Постоянный",IF(AND(I467&lt;=1,TODAY()-F467&lt;=90),"Новый","Активный")))))</f>
      </c>
      <c r="T467" s="5">
        <f>IF(OR(I467="",I467=0),"",ROUND(J467/I467,0))</f>
      </c>
      <c r="U467" s="0">
        <f>IF(D467="","",IF(COUNTIF($D$2:$D$501,D467)&gt;1,"дубль",""))</f>
      </c>
    </row>
    <row r="468">
      <c r="R468" s="0">
        <f>IF(H468="","",TODAY()-H468)</f>
      </c>
      <c r="S468" s="0">
        <f>IF(R468="","",IF(R468&gt;1095,"Потерян",IF(R468&gt;365,"Засыпает",IF(I468&gt;=2,"Постоянный",IF(AND(I468&lt;=1,TODAY()-F468&lt;=90),"Новый","Активный")))))</f>
      </c>
      <c r="T468" s="5">
        <f>IF(OR(I468="",I468=0),"",ROUND(J468/I468,0))</f>
      </c>
      <c r="U468" s="0">
        <f>IF(D468="","",IF(COUNTIF($D$2:$D$501,D468)&gt;1,"дубль",""))</f>
      </c>
    </row>
    <row r="469">
      <c r="R469" s="0">
        <f>IF(H469="","",TODAY()-H469)</f>
      </c>
      <c r="S469" s="0">
        <f>IF(R469="","",IF(R469&gt;1095,"Потерян",IF(R469&gt;365,"Засыпает",IF(I469&gt;=2,"Постоянный",IF(AND(I469&lt;=1,TODAY()-F469&lt;=90),"Новый","Активный")))))</f>
      </c>
      <c r="T469" s="5">
        <f>IF(OR(I469="",I469=0),"",ROUND(J469/I469,0))</f>
      </c>
      <c r="U469" s="0">
        <f>IF(D469="","",IF(COUNTIF($D$2:$D$501,D469)&gt;1,"дубль",""))</f>
      </c>
    </row>
    <row r="470">
      <c r="R470" s="0">
        <f>IF(H470="","",TODAY()-H470)</f>
      </c>
      <c r="S470" s="0">
        <f>IF(R470="","",IF(R470&gt;1095,"Потерян",IF(R470&gt;365,"Засыпает",IF(I470&gt;=2,"Постоянный",IF(AND(I470&lt;=1,TODAY()-F470&lt;=90),"Новый","Активный")))))</f>
      </c>
      <c r="T470" s="5">
        <f>IF(OR(I470="",I470=0),"",ROUND(J470/I470,0))</f>
      </c>
      <c r="U470" s="0">
        <f>IF(D470="","",IF(COUNTIF($D$2:$D$501,D470)&gt;1,"дубль",""))</f>
      </c>
    </row>
    <row r="471">
      <c r="R471" s="0">
        <f>IF(H471="","",TODAY()-H471)</f>
      </c>
      <c r="S471" s="0">
        <f>IF(R471="","",IF(R471&gt;1095,"Потерян",IF(R471&gt;365,"Засыпает",IF(I471&gt;=2,"Постоянный",IF(AND(I471&lt;=1,TODAY()-F471&lt;=90),"Новый","Активный")))))</f>
      </c>
      <c r="T471" s="5">
        <f>IF(OR(I471="",I471=0),"",ROUND(J471/I471,0))</f>
      </c>
      <c r="U471" s="0">
        <f>IF(D471="","",IF(COUNTIF($D$2:$D$501,D471)&gt;1,"дубль",""))</f>
      </c>
    </row>
    <row r="472">
      <c r="R472" s="0">
        <f>IF(H472="","",TODAY()-H472)</f>
      </c>
      <c r="S472" s="0">
        <f>IF(R472="","",IF(R472&gt;1095,"Потерян",IF(R472&gt;365,"Засыпает",IF(I472&gt;=2,"Постоянный",IF(AND(I472&lt;=1,TODAY()-F472&lt;=90),"Новый","Активный")))))</f>
      </c>
      <c r="T472" s="5">
        <f>IF(OR(I472="",I472=0),"",ROUND(J472/I472,0))</f>
      </c>
      <c r="U472" s="0">
        <f>IF(D472="","",IF(COUNTIF($D$2:$D$501,D472)&gt;1,"дубль",""))</f>
      </c>
    </row>
    <row r="473">
      <c r="R473" s="0">
        <f>IF(H473="","",TODAY()-H473)</f>
      </c>
      <c r="S473" s="0">
        <f>IF(R473="","",IF(R473&gt;1095,"Потерян",IF(R473&gt;365,"Засыпает",IF(I473&gt;=2,"Постоянный",IF(AND(I473&lt;=1,TODAY()-F473&lt;=90),"Новый","Активный")))))</f>
      </c>
      <c r="T473" s="5">
        <f>IF(OR(I473="",I473=0),"",ROUND(J473/I473,0))</f>
      </c>
      <c r="U473" s="0">
        <f>IF(D473="","",IF(COUNTIF($D$2:$D$501,D473)&gt;1,"дубль",""))</f>
      </c>
    </row>
    <row r="474">
      <c r="R474" s="0">
        <f>IF(H474="","",TODAY()-H474)</f>
      </c>
      <c r="S474" s="0">
        <f>IF(R474="","",IF(R474&gt;1095,"Потерян",IF(R474&gt;365,"Засыпает",IF(I474&gt;=2,"Постоянный",IF(AND(I474&lt;=1,TODAY()-F474&lt;=90),"Новый","Активный")))))</f>
      </c>
      <c r="T474" s="5">
        <f>IF(OR(I474="",I474=0),"",ROUND(J474/I474,0))</f>
      </c>
      <c r="U474" s="0">
        <f>IF(D474="","",IF(COUNTIF($D$2:$D$501,D474)&gt;1,"дубль",""))</f>
      </c>
    </row>
    <row r="475">
      <c r="R475" s="0">
        <f>IF(H475="","",TODAY()-H475)</f>
      </c>
      <c r="S475" s="0">
        <f>IF(R475="","",IF(R475&gt;1095,"Потерян",IF(R475&gt;365,"Засыпает",IF(I475&gt;=2,"Постоянный",IF(AND(I475&lt;=1,TODAY()-F475&lt;=90),"Новый","Активный")))))</f>
      </c>
      <c r="T475" s="5">
        <f>IF(OR(I475="",I475=0),"",ROUND(J475/I475,0))</f>
      </c>
      <c r="U475" s="0">
        <f>IF(D475="","",IF(COUNTIF($D$2:$D$501,D475)&gt;1,"дубль",""))</f>
      </c>
    </row>
    <row r="476">
      <c r="R476" s="0">
        <f>IF(H476="","",TODAY()-H476)</f>
      </c>
      <c r="S476" s="0">
        <f>IF(R476="","",IF(R476&gt;1095,"Потерян",IF(R476&gt;365,"Засыпает",IF(I476&gt;=2,"Постоянный",IF(AND(I476&lt;=1,TODAY()-F476&lt;=90),"Новый","Активный")))))</f>
      </c>
      <c r="T476" s="5">
        <f>IF(OR(I476="",I476=0),"",ROUND(J476/I476,0))</f>
      </c>
      <c r="U476" s="0">
        <f>IF(D476="","",IF(COUNTIF($D$2:$D$501,D476)&gt;1,"дубль",""))</f>
      </c>
    </row>
    <row r="477">
      <c r="R477" s="0">
        <f>IF(H477="","",TODAY()-H477)</f>
      </c>
      <c r="S477" s="0">
        <f>IF(R477="","",IF(R477&gt;1095,"Потерян",IF(R477&gt;365,"Засыпает",IF(I477&gt;=2,"Постоянный",IF(AND(I477&lt;=1,TODAY()-F477&lt;=90),"Новый","Активный")))))</f>
      </c>
      <c r="T477" s="5">
        <f>IF(OR(I477="",I477=0),"",ROUND(J477/I477,0))</f>
      </c>
      <c r="U477" s="0">
        <f>IF(D477="","",IF(COUNTIF($D$2:$D$501,D477)&gt;1,"дубль",""))</f>
      </c>
    </row>
    <row r="478">
      <c r="R478" s="0">
        <f>IF(H478="","",TODAY()-H478)</f>
      </c>
      <c r="S478" s="0">
        <f>IF(R478="","",IF(R478&gt;1095,"Потерян",IF(R478&gt;365,"Засыпает",IF(I478&gt;=2,"Постоянный",IF(AND(I478&lt;=1,TODAY()-F478&lt;=90),"Новый","Активный")))))</f>
      </c>
      <c r="T478" s="5">
        <f>IF(OR(I478="",I478=0),"",ROUND(J478/I478,0))</f>
      </c>
      <c r="U478" s="0">
        <f>IF(D478="","",IF(COUNTIF($D$2:$D$501,D478)&gt;1,"дубль",""))</f>
      </c>
    </row>
    <row r="479">
      <c r="R479" s="0">
        <f>IF(H479="","",TODAY()-H479)</f>
      </c>
      <c r="S479" s="0">
        <f>IF(R479="","",IF(R479&gt;1095,"Потерян",IF(R479&gt;365,"Засыпает",IF(I479&gt;=2,"Постоянный",IF(AND(I479&lt;=1,TODAY()-F479&lt;=90),"Новый","Активный")))))</f>
      </c>
      <c r="T479" s="5">
        <f>IF(OR(I479="",I479=0),"",ROUND(J479/I479,0))</f>
      </c>
      <c r="U479" s="0">
        <f>IF(D479="","",IF(COUNTIF($D$2:$D$501,D479)&gt;1,"дубль",""))</f>
      </c>
    </row>
    <row r="480">
      <c r="R480" s="0">
        <f>IF(H480="","",TODAY()-H480)</f>
      </c>
      <c r="S480" s="0">
        <f>IF(R480="","",IF(R480&gt;1095,"Потерян",IF(R480&gt;365,"Засыпает",IF(I480&gt;=2,"Постоянный",IF(AND(I480&lt;=1,TODAY()-F480&lt;=90),"Новый","Активный")))))</f>
      </c>
      <c r="T480" s="5">
        <f>IF(OR(I480="",I480=0),"",ROUND(J480/I480,0))</f>
      </c>
      <c r="U480" s="0">
        <f>IF(D480="","",IF(COUNTIF($D$2:$D$501,D480)&gt;1,"дубль",""))</f>
      </c>
    </row>
    <row r="481">
      <c r="R481" s="0">
        <f>IF(H481="","",TODAY()-H481)</f>
      </c>
      <c r="S481" s="0">
        <f>IF(R481="","",IF(R481&gt;1095,"Потерян",IF(R481&gt;365,"Засыпает",IF(I481&gt;=2,"Постоянный",IF(AND(I481&lt;=1,TODAY()-F481&lt;=90),"Новый","Активный")))))</f>
      </c>
      <c r="T481" s="5">
        <f>IF(OR(I481="",I481=0),"",ROUND(J481/I481,0))</f>
      </c>
      <c r="U481" s="0">
        <f>IF(D481="","",IF(COUNTIF($D$2:$D$501,D481)&gt;1,"дубль",""))</f>
      </c>
    </row>
    <row r="482">
      <c r="R482" s="0">
        <f>IF(H482="","",TODAY()-H482)</f>
      </c>
      <c r="S482" s="0">
        <f>IF(R482="","",IF(R482&gt;1095,"Потерян",IF(R482&gt;365,"Засыпает",IF(I482&gt;=2,"Постоянный",IF(AND(I482&lt;=1,TODAY()-F482&lt;=90),"Новый","Активный")))))</f>
      </c>
      <c r="T482" s="5">
        <f>IF(OR(I482="",I482=0),"",ROUND(J482/I482,0))</f>
      </c>
      <c r="U482" s="0">
        <f>IF(D482="","",IF(COUNTIF($D$2:$D$501,D482)&gt;1,"дубль",""))</f>
      </c>
    </row>
    <row r="483">
      <c r="R483" s="0">
        <f>IF(H483="","",TODAY()-H483)</f>
      </c>
      <c r="S483" s="0">
        <f>IF(R483="","",IF(R483&gt;1095,"Потерян",IF(R483&gt;365,"Засыпает",IF(I483&gt;=2,"Постоянный",IF(AND(I483&lt;=1,TODAY()-F483&lt;=90),"Новый","Активный")))))</f>
      </c>
      <c r="T483" s="5">
        <f>IF(OR(I483="",I483=0),"",ROUND(J483/I483,0))</f>
      </c>
      <c r="U483" s="0">
        <f>IF(D483="","",IF(COUNTIF($D$2:$D$501,D483)&gt;1,"дубль",""))</f>
      </c>
    </row>
    <row r="484">
      <c r="R484" s="0">
        <f>IF(H484="","",TODAY()-H484)</f>
      </c>
      <c r="S484" s="0">
        <f>IF(R484="","",IF(R484&gt;1095,"Потерян",IF(R484&gt;365,"Засыпает",IF(I484&gt;=2,"Постоянный",IF(AND(I484&lt;=1,TODAY()-F484&lt;=90),"Новый","Активный")))))</f>
      </c>
      <c r="T484" s="5">
        <f>IF(OR(I484="",I484=0),"",ROUND(J484/I484,0))</f>
      </c>
      <c r="U484" s="0">
        <f>IF(D484="","",IF(COUNTIF($D$2:$D$501,D484)&gt;1,"дубль",""))</f>
      </c>
    </row>
    <row r="485">
      <c r="R485" s="0">
        <f>IF(H485="","",TODAY()-H485)</f>
      </c>
      <c r="S485" s="0">
        <f>IF(R485="","",IF(R485&gt;1095,"Потерян",IF(R485&gt;365,"Засыпает",IF(I485&gt;=2,"Постоянный",IF(AND(I485&lt;=1,TODAY()-F485&lt;=90),"Новый","Активный")))))</f>
      </c>
      <c r="T485" s="5">
        <f>IF(OR(I485="",I485=0),"",ROUND(J485/I485,0))</f>
      </c>
      <c r="U485" s="0">
        <f>IF(D485="","",IF(COUNTIF($D$2:$D$501,D485)&gt;1,"дубль",""))</f>
      </c>
    </row>
    <row r="486">
      <c r="R486" s="0">
        <f>IF(H486="","",TODAY()-H486)</f>
      </c>
      <c r="S486" s="0">
        <f>IF(R486="","",IF(R486&gt;1095,"Потерян",IF(R486&gt;365,"Засыпает",IF(I486&gt;=2,"Постоянный",IF(AND(I486&lt;=1,TODAY()-F486&lt;=90),"Новый","Активный")))))</f>
      </c>
      <c r="T486" s="5">
        <f>IF(OR(I486="",I486=0),"",ROUND(J486/I486,0))</f>
      </c>
      <c r="U486" s="0">
        <f>IF(D486="","",IF(COUNTIF($D$2:$D$501,D486)&gt;1,"дубль",""))</f>
      </c>
    </row>
    <row r="487">
      <c r="R487" s="0">
        <f>IF(H487="","",TODAY()-H487)</f>
      </c>
      <c r="S487" s="0">
        <f>IF(R487="","",IF(R487&gt;1095,"Потерян",IF(R487&gt;365,"Засыпает",IF(I487&gt;=2,"Постоянный",IF(AND(I487&lt;=1,TODAY()-F487&lt;=90),"Новый","Активный")))))</f>
      </c>
      <c r="T487" s="5">
        <f>IF(OR(I487="",I487=0),"",ROUND(J487/I487,0))</f>
      </c>
      <c r="U487" s="0">
        <f>IF(D487="","",IF(COUNTIF($D$2:$D$501,D487)&gt;1,"дубль",""))</f>
      </c>
    </row>
    <row r="488">
      <c r="R488" s="0">
        <f>IF(H488="","",TODAY()-H488)</f>
      </c>
      <c r="S488" s="0">
        <f>IF(R488="","",IF(R488&gt;1095,"Потерян",IF(R488&gt;365,"Засыпает",IF(I488&gt;=2,"Постоянный",IF(AND(I488&lt;=1,TODAY()-F488&lt;=90),"Новый","Активный")))))</f>
      </c>
      <c r="T488" s="5">
        <f>IF(OR(I488="",I488=0),"",ROUND(J488/I488,0))</f>
      </c>
      <c r="U488" s="0">
        <f>IF(D488="","",IF(COUNTIF($D$2:$D$501,D488)&gt;1,"дубль",""))</f>
      </c>
    </row>
    <row r="489">
      <c r="R489" s="0">
        <f>IF(H489="","",TODAY()-H489)</f>
      </c>
      <c r="S489" s="0">
        <f>IF(R489="","",IF(R489&gt;1095,"Потерян",IF(R489&gt;365,"Засыпает",IF(I489&gt;=2,"Постоянный",IF(AND(I489&lt;=1,TODAY()-F489&lt;=90),"Новый","Активный")))))</f>
      </c>
      <c r="T489" s="5">
        <f>IF(OR(I489="",I489=0),"",ROUND(J489/I489,0))</f>
      </c>
      <c r="U489" s="0">
        <f>IF(D489="","",IF(COUNTIF($D$2:$D$501,D489)&gt;1,"дубль",""))</f>
      </c>
    </row>
    <row r="490">
      <c r="R490" s="0">
        <f>IF(H490="","",TODAY()-H490)</f>
      </c>
      <c r="S490" s="0">
        <f>IF(R490="","",IF(R490&gt;1095,"Потерян",IF(R490&gt;365,"Засыпает",IF(I490&gt;=2,"Постоянный",IF(AND(I490&lt;=1,TODAY()-F490&lt;=90),"Новый","Активный")))))</f>
      </c>
      <c r="T490" s="5">
        <f>IF(OR(I490="",I490=0),"",ROUND(J490/I490,0))</f>
      </c>
      <c r="U490" s="0">
        <f>IF(D490="","",IF(COUNTIF($D$2:$D$501,D490)&gt;1,"дубль",""))</f>
      </c>
    </row>
    <row r="491">
      <c r="R491" s="0">
        <f>IF(H491="","",TODAY()-H491)</f>
      </c>
      <c r="S491" s="0">
        <f>IF(R491="","",IF(R491&gt;1095,"Потерян",IF(R491&gt;365,"Засыпает",IF(I491&gt;=2,"Постоянный",IF(AND(I491&lt;=1,TODAY()-F491&lt;=90),"Новый","Активный")))))</f>
      </c>
      <c r="T491" s="5">
        <f>IF(OR(I491="",I491=0),"",ROUND(J491/I491,0))</f>
      </c>
      <c r="U491" s="0">
        <f>IF(D491="","",IF(COUNTIF($D$2:$D$501,D491)&gt;1,"дубль",""))</f>
      </c>
    </row>
    <row r="492">
      <c r="R492" s="0">
        <f>IF(H492="","",TODAY()-H492)</f>
      </c>
      <c r="S492" s="0">
        <f>IF(R492="","",IF(R492&gt;1095,"Потерян",IF(R492&gt;365,"Засыпает",IF(I492&gt;=2,"Постоянный",IF(AND(I492&lt;=1,TODAY()-F492&lt;=90),"Новый","Активный")))))</f>
      </c>
      <c r="T492" s="5">
        <f>IF(OR(I492="",I492=0),"",ROUND(J492/I492,0))</f>
      </c>
      <c r="U492" s="0">
        <f>IF(D492="","",IF(COUNTIF($D$2:$D$501,D492)&gt;1,"дубль",""))</f>
      </c>
    </row>
    <row r="493">
      <c r="R493" s="0">
        <f>IF(H493="","",TODAY()-H493)</f>
      </c>
      <c r="S493" s="0">
        <f>IF(R493="","",IF(R493&gt;1095,"Потерян",IF(R493&gt;365,"Засыпает",IF(I493&gt;=2,"Постоянный",IF(AND(I493&lt;=1,TODAY()-F493&lt;=90),"Новый","Активный")))))</f>
      </c>
      <c r="T493" s="5">
        <f>IF(OR(I493="",I493=0),"",ROUND(J493/I493,0))</f>
      </c>
      <c r="U493" s="0">
        <f>IF(D493="","",IF(COUNTIF($D$2:$D$501,D493)&gt;1,"дубль",""))</f>
      </c>
    </row>
    <row r="494">
      <c r="R494" s="0">
        <f>IF(H494="","",TODAY()-H494)</f>
      </c>
      <c r="S494" s="0">
        <f>IF(R494="","",IF(R494&gt;1095,"Потерян",IF(R494&gt;365,"Засыпает",IF(I494&gt;=2,"Постоянный",IF(AND(I494&lt;=1,TODAY()-F494&lt;=90),"Новый","Активный")))))</f>
      </c>
      <c r="T494" s="5">
        <f>IF(OR(I494="",I494=0),"",ROUND(J494/I494,0))</f>
      </c>
      <c r="U494" s="0">
        <f>IF(D494="","",IF(COUNTIF($D$2:$D$501,D494)&gt;1,"дубль",""))</f>
      </c>
    </row>
    <row r="495">
      <c r="R495" s="0">
        <f>IF(H495="","",TODAY()-H495)</f>
      </c>
      <c r="S495" s="0">
        <f>IF(R495="","",IF(R495&gt;1095,"Потерян",IF(R495&gt;365,"Засыпает",IF(I495&gt;=2,"Постоянный",IF(AND(I495&lt;=1,TODAY()-F495&lt;=90),"Новый","Активный")))))</f>
      </c>
      <c r="T495" s="5">
        <f>IF(OR(I495="",I495=0),"",ROUND(J495/I495,0))</f>
      </c>
      <c r="U495" s="0">
        <f>IF(D495="","",IF(COUNTIF($D$2:$D$501,D495)&gt;1,"дубль",""))</f>
      </c>
    </row>
    <row r="496">
      <c r="R496" s="0">
        <f>IF(H496="","",TODAY()-H496)</f>
      </c>
      <c r="S496" s="0">
        <f>IF(R496="","",IF(R496&gt;1095,"Потерян",IF(R496&gt;365,"Засыпает",IF(I496&gt;=2,"Постоянный",IF(AND(I496&lt;=1,TODAY()-F496&lt;=90),"Новый","Активный")))))</f>
      </c>
      <c r="T496" s="5">
        <f>IF(OR(I496="",I496=0),"",ROUND(J496/I496,0))</f>
      </c>
      <c r="U496" s="0">
        <f>IF(D496="","",IF(COUNTIF($D$2:$D$501,D496)&gt;1,"дубль",""))</f>
      </c>
    </row>
    <row r="497">
      <c r="R497" s="0">
        <f>IF(H497="","",TODAY()-H497)</f>
      </c>
      <c r="S497" s="0">
        <f>IF(R497="","",IF(R497&gt;1095,"Потерян",IF(R497&gt;365,"Засыпает",IF(I497&gt;=2,"Постоянный",IF(AND(I497&lt;=1,TODAY()-F497&lt;=90),"Новый","Активный")))))</f>
      </c>
      <c r="T497" s="5">
        <f>IF(OR(I497="",I497=0),"",ROUND(J497/I497,0))</f>
      </c>
      <c r="U497" s="0">
        <f>IF(D497="","",IF(COUNTIF($D$2:$D$501,D497)&gt;1,"дубль",""))</f>
      </c>
    </row>
    <row r="498">
      <c r="R498" s="0">
        <f>IF(H498="","",TODAY()-H498)</f>
      </c>
      <c r="S498" s="0">
        <f>IF(R498="","",IF(R498&gt;1095,"Потерян",IF(R498&gt;365,"Засыпает",IF(I498&gt;=2,"Постоянный",IF(AND(I498&lt;=1,TODAY()-F498&lt;=90),"Новый","Активный")))))</f>
      </c>
      <c r="T498" s="5">
        <f>IF(OR(I498="",I498=0),"",ROUND(J498/I498,0))</f>
      </c>
      <c r="U498" s="0">
        <f>IF(D498="","",IF(COUNTIF($D$2:$D$501,D498)&gt;1,"дубль",""))</f>
      </c>
    </row>
    <row r="499">
      <c r="R499" s="0">
        <f>IF(H499="","",TODAY()-H499)</f>
      </c>
      <c r="S499" s="0">
        <f>IF(R499="","",IF(R499&gt;1095,"Потерян",IF(R499&gt;365,"Засыпает",IF(I499&gt;=2,"Постоянный",IF(AND(I499&lt;=1,TODAY()-F499&lt;=90),"Новый","Активный")))))</f>
      </c>
      <c r="T499" s="5">
        <f>IF(OR(I499="",I499=0),"",ROUND(J499/I499,0))</f>
      </c>
      <c r="U499" s="0">
        <f>IF(D499="","",IF(COUNTIF($D$2:$D$501,D499)&gt;1,"дубль",""))</f>
      </c>
    </row>
    <row r="500">
      <c r="R500" s="0">
        <f>IF(H500="","",TODAY()-H500)</f>
      </c>
      <c r="S500" s="0">
        <f>IF(R500="","",IF(R500&gt;1095,"Потерян",IF(R500&gt;365,"Засыпает",IF(I500&gt;=2,"Постоянный",IF(AND(I500&lt;=1,TODAY()-F500&lt;=90),"Новый","Активный")))))</f>
      </c>
      <c r="T500" s="5">
        <f>IF(OR(I500="",I500=0),"",ROUND(J500/I500,0))</f>
      </c>
      <c r="U500" s="0">
        <f>IF(D500="","",IF(COUNTIF($D$2:$D$501,D500)&gt;1,"дубль",""))</f>
      </c>
    </row>
    <row r="501">
      <c r="R501" s="0">
        <f>IF(H501="","",TODAY()-H501)</f>
      </c>
      <c r="S501" s="0">
        <f>IF(R501="","",IF(R501&gt;1095,"Потерян",IF(R501&gt;365,"Засыпает",IF(I501&gt;=2,"Постоянный",IF(AND(I501&lt;=1,TODAY()-F501&lt;=90),"Новый","Активный")))))</f>
      </c>
      <c r="T501" s="5">
        <f>IF(OR(I501="",I501=0),"",ROUND(J501/I501,0))</f>
      </c>
      <c r="U501" s="0">
        <f>IF(D501="","",IF(COUNTIF($D$2:$D$501,D501)&gt;1,"дубль",""))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4" customWidth="1"/>
    <col min="2" max="2" width="4" customWidth="1"/>
    <col min="3" max="3" width="30" customWidth="1"/>
    <col min="4" max="4" width="60" customWidth="1"/>
  </cols>
  <sheetData>
    <row r="1">
      <c r="A1" s="6" t="s">
        <v>44</v>
      </c>
      <c r="C1" s="6" t="s">
        <v>45</v>
      </c>
      <c r="D1" s="6" t="s">
        <v>46</v>
      </c>
    </row>
    <row r="2">
      <c r="A2" s="0" t="s">
        <v>26</v>
      </c>
      <c r="C2" s="0" t="s">
        <v>47</v>
      </c>
      <c r="D2" s="0">
        <v>365</v>
      </c>
    </row>
    <row r="3">
      <c r="A3" s="0" t="s">
        <v>48</v>
      </c>
      <c r="C3" s="0" t="s">
        <v>49</v>
      </c>
      <c r="D3" s="0">
        <v>1095</v>
      </c>
    </row>
    <row r="4">
      <c r="A4" s="0" t="s">
        <v>34</v>
      </c>
      <c r="C4" s="0" t="s">
        <v>50</v>
      </c>
      <c r="D4" s="0">
        <v>2</v>
      </c>
    </row>
    <row r="5">
      <c r="A5" s="0" t="s">
        <v>51</v>
      </c>
      <c r="C5" s="0" t="s">
        <v>52</v>
      </c>
      <c r="D5" s="0">
        <v>90</v>
      </c>
    </row>
    <row r="6">
      <c r="A6" s="0" t="s">
        <v>53</v>
      </c>
    </row>
    <row r="7">
      <c r="A7" s="0" t="s">
        <v>41</v>
      </c>
    </row>
    <row r="8">
      <c r="A8" s="0" t="s">
        <v>54</v>
      </c>
    </row>
    <row r="9">
      <c r="A9" s="0" t="s">
        <v>55</v>
      </c>
    </row>
    <row r="10">
      <c r="A10" s="0" t="s">
        <v>56</v>
      </c>
    </row>
    <row r="11"/>
    <row r="12">
      <c r="A12" s="6" t="s">
        <v>18</v>
      </c>
      <c r="C12" s="6" t="s">
        <v>57</v>
      </c>
    </row>
    <row r="13">
      <c r="A13" s="0" t="s">
        <v>58</v>
      </c>
      <c r="C13" s="7" t="s">
        <v>59</v>
      </c>
    </row>
    <row r="14">
      <c r="A14" s="0" t="s">
        <v>60</v>
      </c>
      <c r="C14" s="7" t="s">
        <v>61</v>
      </c>
    </row>
    <row r="15">
      <c r="A15" s="0" t="s">
        <v>62</v>
      </c>
      <c r="C15" s="7" t="s">
        <v>63</v>
      </c>
    </row>
    <row r="16">
      <c r="A16" s="0" t="s">
        <v>64</v>
      </c>
      <c r="C16" s="7" t="s">
        <v>65</v>
      </c>
    </row>
    <row r="17">
      <c r="A17" s="0" t="s">
        <v>66</v>
      </c>
      <c r="C17" s="7" t="s">
        <v>67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10" customWidth="1"/>
  </cols>
  <sheetData>
    <row r="1">
      <c r="A1" s="6" t="s">
        <v>68</v>
      </c>
    </row>
    <row r="2">
      <c r="A2" s="7" t="s">
        <v>69</v>
      </c>
    </row>
    <row r="3">
      <c r="A3" s="7" t="s">
        <v>70</v>
      </c>
    </row>
    <row r="4">
      <c r="A4" s="7" t="s">
        <v>71</v>
      </c>
    </row>
    <row r="5">
      <c r="A5" s="7" t="s">
        <v>72</v>
      </c>
    </row>
    <row r="6">
      <c r="A6" s="7" t="s">
        <v>73</v>
      </c>
    </row>
    <row r="7">
      <c r="A7" s="7" t="s">
        <v>74</v>
      </c>
    </row>
    <row r="8">
      <c r="A8" s="7" t="s">
        <v>75</v>
      </c>
    </row>
    <row r="9"/>
    <row r="10">
      <c r="A10" s="8" t="s">
        <v>76</v>
      </c>
    </row>
  </sheetData>
</worksheet>
</file>